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c4d2e25e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Lines" sheetId="1" r:id="R7b306140d1a44bfa"/>
    <x:sheet xmlns:r="http://schemas.openxmlformats.org/officeDocument/2006/relationships" name="Event Summary" sheetId="2" r:id="Rf98f2044b549408b"/>
    <x:sheet xmlns:r="http://schemas.openxmlformats.org/officeDocument/2006/relationships" name="Outreach HQ" sheetId="3" r:id="Ra5f4319ec2b94cae"/>
    <x:sheet xmlns:r="http://schemas.openxmlformats.org/officeDocument/2006/relationships" name="Volunteer Shifts" sheetId="4" r:id="Rf134b0dfb8594e00"/>
    <x:sheet xmlns:r="http://schemas.openxmlformats.org/officeDocument/2006/relationships" name="Social Calendar" sheetId="5" r:id="R35daefd8576d4709"/>
    <x:sheet xmlns:r="http://schemas.openxmlformats.org/officeDocument/2006/relationships" name="Alumni Class Pride" sheetId="6" r:id="Rc9f8dc1a3af749de"/>
    <x:sheet xmlns:r="http://schemas.openxmlformats.org/officeDocument/2006/relationships" name="Grants &amp; Foundation" sheetId="7" r:id="R4371458b7f64480e"/>
    <x:sheet xmlns:r="http://schemas.openxmlformats.org/officeDocument/2006/relationships" name="Decision Log" sheetId="8" r:id="R1fa25e27138e4c2c"/>
    <x:sheet xmlns:r="http://schemas.openxmlformats.org/officeDocument/2006/relationships" name="Gift Ledger" sheetId="9" r:id="R420bfed827764054"/>
    <x:sheet xmlns:r="http://schemas.openxmlformats.org/officeDocument/2006/relationships" name="START HERE" sheetId="10" r:id="R47780262dc744a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[Red]($#,##0);–"/>
    <x:numFmt numFmtId="201" formatCode="0%"/>
    <x:numFmt numFmtId="202" formatCode="$#,##0"/>
  </x:numFmts>
  <x:fonts count="13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sz val="9"/>
      <x:color rgb="FF243254"/>
      <x:name val="Carlito"/>
    </x:font>
    <x:font>
      <x:b/>
      <x:sz val="9"/>
      <x:color rgb="FFFFFFFF"/>
      <x:name val="Carlito"/>
    </x:font>
    <x:font>
      <x:sz val="10"/>
      <x:color rgb="FF243254"/>
      <x:name val="Carlito"/>
    </x:font>
    <x:font>
      <x:b/>
      <x:sz val="26"/>
      <x:color rgb="FFFFFFFF"/>
      <x:name val="Carlito"/>
    </x:font>
    <x:font>
      <x:b/>
      <x:sz val="13"/>
      <x:color rgb="FFFFFFFF"/>
      <x:name val="Carlito"/>
    </x:font>
    <x:font>
      <x:sz val="11"/>
      <x:color rgb="FF243254"/>
      <x:name val="Carlito"/>
    </x:font>
    <x:font>
      <x:b/>
      <x:sz val="10"/>
      <x:color rgb="FFFFFFFF"/>
      <x:name val="Carlito"/>
    </x:font>
    <x:font>
      <x:b/>
      <x:sz val="26"/>
      <x:color rgb="FF07144B"/>
      <x:name val="Carlito"/>
    </x:font>
    <x:font>
      <x:b/>
      <x:sz val="11"/>
      <x:color rgb="FFFFFFFF"/>
      <x:name val="Carlito"/>
    </x:font>
    <x:font>
      <x:b/>
      <x:sz val="10"/>
      <x:color rgb="FF0714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44B"/>
      </x:patternFill>
    </x:fill>
    <x:fill>
      <x:patternFill patternType="solid">
        <x:fgColor rgb="FF101C8D"/>
      </x:patternFill>
    </x:fill>
    <x:fill>
      <x:patternFill patternType="solid">
        <x:fgColor rgb="FFEDF1FF"/>
      </x:patternFill>
    </x:fill>
    <x:fill>
      <x:patternFill patternType="solid">
        <x:fgColor rgb="FFD52F48"/>
      </x:patternFill>
    </x:fill>
    <x:fill>
      <x:patternFill patternType="solid">
        <x:fgColor rgb="FFF7F9FE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0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horizontal="center"/>
    </x:xf>
    <x:xf numFmtId="0" fontId="10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horizontal="center"/>
    </x:xf>
    <x:xf numFmtId="0" fontId="10" fillId="6" borderId="1" xfId="0" applyNumberFormat="1" applyFont="1" applyFill="1" applyBorder="1" applyAlignment="1">
      <x:alignment horizontal="center" vertical="center"/>
    </x:xf>
    <x:xf numFmtId="202" fontId="10" fillId="6" borderId="0" xfId="0" applyNumberFormat="1" applyFont="1" applyFill="1" applyBorder="1" applyAlignment="1">
      <x:alignment horizontal="center" vertical="center"/>
    </x:xf>
    <x:xf numFmtId="202" fontId="10" fillId="6" borderId="1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12" fillId="7" borderId="1" xfId="0" applyNumberFormat="1" applyFont="1" applyFill="1" applyBorder="1"/>
    <x:xf numFmtId="0" fontId="12" fillId="7" borderId="1" xfId="0" applyNumberFormat="1" applyFont="1" applyFill="1" applyBorder="1" applyAlignment="1">
      <x:alignment vertical="center"/>
    </x:xf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</x:cellXfs>
  <x:cellStyles count="1">
    <x:cellStyle name="Normal" xfId="0"/>
  </x:cellStyles>
  <x:dxfs count="16"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9D1C32"/>
      </x:font>
      <x:fill>
        <x:patternFill patternType="solid">
          <x:bgColor rgb="FFFFEBEE"/>
        </x:patternFill>
      </x:fill>
    </x:dxf>
    <x:dxf>
      <x:font>
        <x:color rgb="FF784E15"/>
      </x:font>
      <x:fill>
        <x:patternFill patternType="solid">
          <x:bgColor rgb="FFFFF3DA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9D1C32"/>
      </x:font>
      <x:fill>
        <x:patternFill patternType="solid">
          <x:bgColor rgb="FFFFEBEE"/>
        </x:patternFill>
      </x:fill>
    </x:dxf>
    <x:dxf>
      <x:font>
        <x:color rgb="FF784E15"/>
      </x:font>
      <x:fill>
        <x:patternFill patternType="solid">
          <x:bgColor rgb="FFFFF3DA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9D1C32"/>
      </x:font>
      <x:fill>
        <x:patternFill patternType="solid">
          <x:bgColor rgb="FFFFEBEE"/>
        </x:patternFill>
      </x:fill>
    </x:dxf>
    <x:dxf>
      <x:font>
        <x:color rgb="FF784E15"/>
      </x:font>
      <x:fill>
        <x:patternFill patternType="solid">
          <x:bgColor rgb="FFFFF3DA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15613A"/>
      </x:font>
      <x:fill>
        <x:patternFill patternType="solid">
          <x:bgColor rgb="FFE4F4E9"/>
        </x:patternFill>
      </x:fill>
    </x:dxf>
    <x:dxf>
      <x:font>
        <x:color rgb="FF9D1C32"/>
      </x:font>
      <x:fill>
        <x:patternFill patternType="solid">
          <x:bgColor rgb="FFFFEBEE"/>
        </x:patternFill>
      </x:fill>
    </x:dxf>
    <x:dxf>
      <x:font>
        <x:color rgb="FF784E15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7d198a15f4407" /><Relationship Type="http://schemas.openxmlformats.org/officeDocument/2006/relationships/theme" Target="/xl/theme/theme1.xml" Id="R814b6080b658478f" /><Relationship Type="http://schemas.openxmlformats.org/officeDocument/2006/relationships/sharedStrings" Target="/xl/sharedStrings.xml" Id="Rdd84b68e2bd74b33" /><Relationship Type="http://schemas.openxmlformats.org/officeDocument/2006/relationships/worksheet" Target="/xl/worksheets/sheet1.xml" Id="R7b306140d1a44bfa" /><Relationship Type="http://schemas.openxmlformats.org/officeDocument/2006/relationships/worksheet" Target="/xl/worksheets/sheet2.xml" Id="Rf98f2044b549408b" /><Relationship Type="http://schemas.openxmlformats.org/officeDocument/2006/relationships/worksheet" Target="/xl/worksheets/sheet3.xml" Id="Ra5f4319ec2b94cae" /><Relationship Type="http://schemas.openxmlformats.org/officeDocument/2006/relationships/worksheet" Target="/xl/worksheets/sheet4.xml" Id="Rf134b0dfb8594e00" /><Relationship Type="http://schemas.openxmlformats.org/officeDocument/2006/relationships/worksheet" Target="/xl/worksheets/sheet5.xml" Id="R35daefd8576d4709" /><Relationship Type="http://schemas.openxmlformats.org/officeDocument/2006/relationships/worksheet" Target="/xl/worksheets/sheet6.xml" Id="Rc9f8dc1a3af749de" /><Relationship Type="http://schemas.openxmlformats.org/officeDocument/2006/relationships/worksheet" Target="/xl/worksheets/sheet7.xml" Id="R4371458b7f64480e" /><Relationship Type="http://schemas.openxmlformats.org/officeDocument/2006/relationships/worksheet" Target="/xl/worksheets/sheet8.xml" Id="R1fa25e27138e4c2c" /><Relationship Type="http://schemas.openxmlformats.org/officeDocument/2006/relationships/worksheet" Target="/xl/worksheets/sheet9.xml" Id="R420bfed827764054" /><Relationship Type="http://schemas.openxmlformats.org/officeDocument/2006/relationships/worksheet" Target="/xl/worksheets/sheet10.xml" Id="R47780262dc744a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5" hidden="0" customWidth="1"/>
    <x:col min="2" max="2" width="16" hidden="0" customWidth="1"/>
    <x:col min="3" max="3" width="49" hidden="0" customWidth="1"/>
    <x:col min="4" max="4" width="17" hidden="0" customWidth="1"/>
    <x:col min="5" max="5" width="17" hidden="0" customWidth="1"/>
    <x:col min="6" max="6" width="17" hidden="0" customWidth="1"/>
    <x:col min="7" max="7" width="23" hidden="0" customWidth="1"/>
    <x:col min="8" max="8" width="27" hidden="0" customWidth="1"/>
    <x:col min="9" max="9" width="18" hidden="0" customWidth="1"/>
    <x:col min="10" max="10" width="43" hidden="0" customWidth="1"/>
  </x:cols>
  <x:sheetData>
    <x:row r="1" ht="29" customHeight="1">
      <x:c r="A1" s="4" t="str">
        <x:v>ITEMIZED BUDGET LINES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EDIT INPUTS • DIRECT COSTS VS GROSS INCOME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Every starter figure is a hypothetical event example, NOT an approved budget. Enter documented approval references separately.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Event</x:v>
      </x:c>
      <x:c r="B6" s="25" t="str">
        <x:v>Type</x:v>
      </x:c>
      <x:c r="C6" s="25" t="str">
        <x:v>Income or expense item</x:v>
      </x:c>
      <x:c r="D6" s="25" t="str">
        <x:v>Planned $</x:v>
      </x:c>
      <x:c r="E6" s="25" t="str">
        <x:v>Authorized $</x:v>
      </x:c>
      <x:c r="F6" s="25" t="str">
        <x:v>Actual $</x:v>
      </x:c>
      <x:c r="G6" s="25" t="str">
        <x:v>Decision status</x:v>
      </x:c>
      <x:c r="H6" s="25" t="str">
        <x:v>Proof / reference</x:v>
      </x:c>
      <x:c r="I6" s="25" t="str">
        <x:v>Owner</x:v>
      </x:c>
      <x:c r="J6" s="25" t="str">
        <x:v>Notes</x:v>
      </x:c>
    </x:row>
    <x:row r="7" ht="48" customHeight="1">
      <x:c r="A7" s="32" t="str">
        <x:v>Panthers on the Run</x:v>
      </x:c>
      <x:c r="B7" s="32" t="str">
        <x:v>Revenue</x:v>
      </x:c>
      <x:c r="C7" s="32" t="str">
        <x:v>100 paid entries × $20</x:v>
      </x:c>
      <x:c r="D7" s="38" t="n">
        <x:v>2000</x:v>
      </x:c>
      <x:c r="E7" s="38" t="n">
        <x:v>0</x:v>
      </x:c>
      <x:c r="F7" s="38" t="n">
        <x:v>0</x:v>
      </x:c>
      <x:c r="G7" s="32" t="str">
        <x:v>Draft</x:v>
      </x:c>
      <x:c r="H7" s="32" t="str"/>
      <x:c r="I7" s="32" t="str"/>
      <x:c r="J7" s="32" t="str">
        <x:v>Example input · quote and approve before spending</x:v>
      </x:c>
    </x:row>
    <x:row r="8" ht="48" customHeight="1">
      <x:c r="A8" s="36" t="str">
        <x:v>Panthers on the Run</x:v>
      </x:c>
      <x:c r="B8" s="36" t="str">
        <x:v>Revenue</x:v>
      </x:c>
      <x:c r="C8" s="36" t="str">
        <x:v>2 local sponsors × $250</x:v>
      </x:c>
      <x:c r="D8" s="39" t="n">
        <x:v>500</x:v>
      </x:c>
      <x:c r="E8" s="39" t="n">
        <x:v>0</x:v>
      </x:c>
      <x:c r="F8" s="39" t="n">
        <x:v>0</x:v>
      </x:c>
      <x:c r="G8" s="36" t="str">
        <x:v>Draft</x:v>
      </x:c>
      <x:c r="H8" s="36" t="str"/>
      <x:c r="I8" s="36" t="str"/>
      <x:c r="J8" s="36" t="str">
        <x:v>Example input · quote and approve before spending</x:v>
      </x:c>
    </x:row>
    <x:row r="9" ht="48" customHeight="1">
      <x:c r="A9" s="32" t="str">
        <x:v>Panthers on the Run</x:v>
      </x:c>
      <x:c r="B9" s="32" t="str">
        <x:v>Expense</x:v>
      </x:c>
      <x:c r="C9" s="32" t="str">
        <x:v>Route/accessibility and permits reserve</x:v>
      </x:c>
      <x:c r="D9" s="38" t="n">
        <x:v>200</x:v>
      </x:c>
      <x:c r="E9" s="38" t="n">
        <x:v>0</x:v>
      </x:c>
      <x:c r="F9" s="38" t="n">
        <x:v>0</x:v>
      </x:c>
      <x:c r="G9" s="32" t="str">
        <x:v>Draft</x:v>
      </x:c>
      <x:c r="H9" s="32" t="str"/>
      <x:c r="I9" s="32" t="str"/>
      <x:c r="J9" s="32" t="str">
        <x:v>Example input · quote and approve before spending</x:v>
      </x:c>
    </x:row>
    <x:row r="10" ht="48" customHeight="1">
      <x:c r="A10" s="36" t="str">
        <x:v>Panthers on the Run</x:v>
      </x:c>
      <x:c r="B10" s="36" t="str">
        <x:v>Expense</x:v>
      </x:c>
      <x:c r="C10" s="36" t="str">
        <x:v>First aid and signage</x:v>
      </x:c>
      <x:c r="D10" s="39" t="n">
        <x:v>150</x:v>
      </x:c>
      <x:c r="E10" s="39" t="n">
        <x:v>0</x:v>
      </x:c>
      <x:c r="F10" s="39" t="n">
        <x:v>0</x:v>
      </x:c>
      <x:c r="G10" s="36" t="str">
        <x:v>Draft</x:v>
      </x:c>
      <x:c r="H10" s="36" t="str"/>
      <x:c r="I10" s="36" t="str"/>
      <x:c r="J10" s="36" t="str">
        <x:v>Example input · quote and approve before spending</x:v>
      </x:c>
    </x:row>
    <x:row r="11" ht="48" customHeight="1">
      <x:c r="A11" s="32" t="str">
        <x:v>Panthers on the Run</x:v>
      </x:c>
      <x:c r="B11" s="32" t="str">
        <x:v>Expense</x:v>
      </x:c>
      <x:c r="C11" s="32" t="str">
        <x:v>Supplies and weather contingency</x:v>
      </x:c>
      <x:c r="D11" s="38" t="n">
        <x:v>100</x:v>
      </x:c>
      <x:c r="E11" s="38" t="n">
        <x:v>0</x:v>
      </x:c>
      <x:c r="F11" s="38" t="n">
        <x:v>0</x:v>
      </x:c>
      <x:c r="G11" s="32" t="str">
        <x:v>Draft</x:v>
      </x:c>
      <x:c r="H11" s="32" t="str"/>
      <x:c r="I11" s="32" t="str"/>
      <x:c r="J11" s="32" t="str">
        <x:v>Example input · quote and approve before spending</x:v>
      </x:c>
    </x:row>
    <x:row r="12" ht="48" customHeight="1">
      <x:c r="A12" s="36" t="str">
        <x:v>Panthers on the Run</x:v>
      </x:c>
      <x:c r="B12" s="36" t="str">
        <x:v>In-kind</x:v>
      </x:c>
      <x:c r="C12" s="36" t="str">
        <x:v>Potential donated supplies / volunteer services</x:v>
      </x:c>
      <x:c r="D12" s="39" t="n">
        <x:v>0</x:v>
      </x:c>
      <x:c r="E12" s="39" t="n">
        <x:v>0</x:v>
      </x:c>
      <x:c r="F12" s="39" t="n">
        <x:v>0</x:v>
      </x:c>
      <x:c r="G12" s="36" t="str">
        <x:v>Not contacted</x:v>
      </x:c>
      <x:c r="H12" s="36" t="str"/>
      <x:c r="I12" s="36" t="str"/>
      <x:c r="J12" s="36" t="str">
        <x:v>Record in-kind separately; never count as cash raised</x:v>
      </x:c>
    </x:row>
    <x:row r="13" ht="48" customHeight="1">
      <x:c r="A13" s="32" t="str">
        <x:v>Swing for Elwood</x:v>
      </x:c>
      <x:c r="B13" s="32" t="str">
        <x:v>Revenue</x:v>
      </x:c>
      <x:c r="C13" s="32" t="str">
        <x:v>4 team entries × $200</x:v>
      </x:c>
      <x:c r="D13" s="38" t="n">
        <x:v>800</x:v>
      </x:c>
      <x:c r="E13" s="38" t="n">
        <x:v>0</x:v>
      </x:c>
      <x:c r="F13" s="38" t="n">
        <x:v>0</x:v>
      </x:c>
      <x:c r="G13" s="32" t="str">
        <x:v>Draft</x:v>
      </x:c>
      <x:c r="H13" s="32" t="str"/>
      <x:c r="I13" s="32" t="str"/>
      <x:c r="J13" s="32" t="str">
        <x:v>Example input · quote and approve before spending</x:v>
      </x:c>
    </x:row>
    <x:row r="14" ht="48" customHeight="1">
      <x:c r="A14" s="36" t="str">
        <x:v>Swing for Elwood</x:v>
      </x:c>
      <x:c r="B14" s="36" t="str">
        <x:v>Revenue</x:v>
      </x:c>
      <x:c r="C14" s="36" t="str">
        <x:v>2 small field sponsors × $250</x:v>
      </x:c>
      <x:c r="D14" s="39" t="n">
        <x:v>500</x:v>
      </x:c>
      <x:c r="E14" s="39" t="n">
        <x:v>0</x:v>
      </x:c>
      <x:c r="F14" s="39" t="n">
        <x:v>0</x:v>
      </x:c>
      <x:c r="G14" s="36" t="str">
        <x:v>Draft</x:v>
      </x:c>
      <x:c r="H14" s="36" t="str"/>
      <x:c r="I14" s="36" t="str"/>
      <x:c r="J14" s="36" t="str">
        <x:v>Example input · quote and approve before spending</x:v>
      </x:c>
    </x:row>
    <x:row r="15" ht="48" customHeight="1">
      <x:c r="A15" s="32" t="str">
        <x:v>Swing for Elwood</x:v>
      </x:c>
      <x:c r="B15" s="32" t="str">
        <x:v>Revenue</x:v>
      </x:c>
      <x:c r="C15" s="32" t="str">
        <x:v>Concessions sales (gross)</x:v>
      </x:c>
      <x:c r="D15" s="38" t="n">
        <x:v>300</x:v>
      </x:c>
      <x:c r="E15" s="38" t="n">
        <x:v>0</x:v>
      </x:c>
      <x:c r="F15" s="38" t="n">
        <x:v>0</x:v>
      </x:c>
      <x:c r="G15" s="32" t="str">
        <x:v>Draft</x:v>
      </x:c>
      <x:c r="H15" s="32" t="str"/>
      <x:c r="I15" s="32" t="str"/>
      <x:c r="J15" s="32" t="str">
        <x:v>Example input · quote and approve before spending</x:v>
      </x:c>
    </x:row>
    <x:row r="16" ht="48" customHeight="1">
      <x:c r="A16" s="36" t="str">
        <x:v>Swing for Elwood</x:v>
      </x:c>
      <x:c r="B16" s="36" t="str">
        <x:v>Expense</x:v>
      </x:c>
      <x:c r="C16" s="36" t="str">
        <x:v>Concession inventory</x:v>
      </x:c>
      <x:c r="D16" s="39" t="n">
        <x:v>150</x:v>
      </x:c>
      <x:c r="E16" s="39" t="n">
        <x:v>0</x:v>
      </x:c>
      <x:c r="F16" s="39" t="n">
        <x:v>0</x:v>
      </x:c>
      <x:c r="G16" s="36" t="str">
        <x:v>Draft</x:v>
      </x:c>
      <x:c r="H16" s="36" t="str"/>
      <x:c r="I16" s="36" t="str"/>
      <x:c r="J16" s="36" t="str">
        <x:v>Example input · quote and approve before spending</x:v>
      </x:c>
    </x:row>
    <x:row r="17" ht="48" customHeight="1">
      <x:c r="A17" s="32" t="str">
        <x:v>Swing for Elwood</x:v>
      </x:c>
      <x:c r="B17" s="32" t="str">
        <x:v>Expense</x:v>
      </x:c>
      <x:c r="C17" s="32" t="str">
        <x:v>Field and official reserve</x:v>
      </x:c>
      <x:c r="D17" s="38" t="n">
        <x:v>150</x:v>
      </x:c>
      <x:c r="E17" s="38" t="n">
        <x:v>0</x:v>
      </x:c>
      <x:c r="F17" s="38" t="n">
        <x:v>0</x:v>
      </x:c>
      <x:c r="G17" s="32" t="str">
        <x:v>Draft</x:v>
      </x:c>
      <x:c r="H17" s="32" t="str"/>
      <x:c r="I17" s="32" t="str"/>
      <x:c r="J17" s="32" t="str">
        <x:v>Example input · quote and approve before spending</x:v>
      </x:c>
    </x:row>
    <x:row r="18" ht="48" customHeight="1">
      <x:c r="A18" s="36" t="str">
        <x:v>Swing for Elwood</x:v>
      </x:c>
      <x:c r="B18" s="36" t="str">
        <x:v>Expense</x:v>
      </x:c>
      <x:c r="C18" s="36" t="str">
        <x:v>Safety supplies and contingency</x:v>
      </x:c>
      <x:c r="D18" s="39" t="n">
        <x:v>100</x:v>
      </x:c>
      <x:c r="E18" s="39" t="n">
        <x:v>0</x:v>
      </x:c>
      <x:c r="F18" s="39" t="n">
        <x:v>0</x:v>
      </x:c>
      <x:c r="G18" s="36" t="str">
        <x:v>Draft</x:v>
      </x:c>
      <x:c r="H18" s="36" t="str"/>
      <x:c r="I18" s="36" t="str"/>
      <x:c r="J18" s="36" t="str">
        <x:v>Example input · quote and approve before spending</x:v>
      </x:c>
    </x:row>
    <x:row r="19" ht="48" customHeight="1">
      <x:c r="A19" s="32" t="str">
        <x:v>Swing for Elwood</x:v>
      </x:c>
      <x:c r="B19" s="32" t="str">
        <x:v>In-kind</x:v>
      </x:c>
      <x:c r="C19" s="32" t="str">
        <x:v>Potential donated supplies / volunteer services</x:v>
      </x:c>
      <x:c r="D19" s="38" t="n">
        <x:v>0</x:v>
      </x:c>
      <x:c r="E19" s="38" t="n">
        <x:v>0</x:v>
      </x:c>
      <x:c r="F19" s="38" t="n">
        <x:v>0</x:v>
      </x:c>
      <x:c r="G19" s="32" t="str">
        <x:v>Not contacted</x:v>
      </x:c>
      <x:c r="H19" s="32" t="str"/>
      <x:c r="I19" s="32" t="str"/>
      <x:c r="J19" s="32" t="str">
        <x:v>Record in-kind separately; never count as cash raised</x:v>
      </x:c>
    </x:row>
    <x:row r="20" ht="48" customHeight="1">
      <x:c r="A20" s="36" t="str">
        <x:v>Battle of the Badges</x:v>
      </x:c>
      <x:c r="B20" s="36" t="str">
        <x:v>Revenue</x:v>
      </x:c>
      <x:c r="C20" s="36" t="str">
        <x:v>150 paid spectators × $5</x:v>
      </x:c>
      <x:c r="D20" s="39" t="n">
        <x:v>750</x:v>
      </x:c>
      <x:c r="E20" s="39" t="n">
        <x:v>0</x:v>
      </x:c>
      <x:c r="F20" s="39" t="n">
        <x:v>0</x:v>
      </x:c>
      <x:c r="G20" s="36" t="str">
        <x:v>Draft</x:v>
      </x:c>
      <x:c r="H20" s="36" t="str"/>
      <x:c r="I20" s="36" t="str"/>
      <x:c r="J20" s="36" t="str">
        <x:v>Example input · quote and approve before spending</x:v>
      </x:c>
    </x:row>
    <x:row r="21" ht="48" customHeight="1">
      <x:c r="A21" s="32" t="str">
        <x:v>Battle of the Badges</x:v>
      </x:c>
      <x:c r="B21" s="32" t="str">
        <x:v>Revenue</x:v>
      </x:c>
      <x:c r="C21" s="32" t="str">
        <x:v>One local sponsor</x:v>
      </x:c>
      <x:c r="D21" s="38" t="n">
        <x:v>300</x:v>
      </x:c>
      <x:c r="E21" s="38" t="n">
        <x:v>0</x:v>
      </x:c>
      <x:c r="F21" s="38" t="n">
        <x:v>0</x:v>
      </x:c>
      <x:c r="G21" s="32" t="str">
        <x:v>Draft</x:v>
      </x:c>
      <x:c r="H21" s="32" t="str"/>
      <x:c r="I21" s="32" t="str"/>
      <x:c r="J21" s="32" t="str">
        <x:v>Example input · quote and approve before spending</x:v>
      </x:c>
    </x:row>
    <x:row r="22" ht="48" customHeight="1">
      <x:c r="A22" s="36" t="str">
        <x:v>Battle of the Badges</x:v>
      </x:c>
      <x:c r="B22" s="36" t="str">
        <x:v>Expense</x:v>
      </x:c>
      <x:c r="C22" s="36" t="str">
        <x:v>First-aid, supplies and contingency</x:v>
      </x:c>
      <x:c r="D22" s="39" t="n">
        <x:v>100</x:v>
      </x:c>
      <x:c r="E22" s="39" t="n">
        <x:v>0</x:v>
      </x:c>
      <x:c r="F22" s="39" t="n">
        <x:v>0</x:v>
      </x:c>
      <x:c r="G22" s="36" t="str">
        <x:v>Draft</x:v>
      </x:c>
      <x:c r="H22" s="36" t="str"/>
      <x:c r="I22" s="36" t="str"/>
      <x:c r="J22" s="36" t="str">
        <x:v>Example input · quote and approve before spending</x:v>
      </x:c>
    </x:row>
    <x:row r="23" ht="48" customHeight="1">
      <x:c r="A23" s="32" t="str">
        <x:v>Battle of the Badges</x:v>
      </x:c>
      <x:c r="B23" s="32" t="str">
        <x:v>In-kind</x:v>
      </x:c>
      <x:c r="C23" s="32" t="str">
        <x:v>Potential donated supplies / volunteer services</x:v>
      </x:c>
      <x:c r="D23" s="38" t="n">
        <x:v>0</x:v>
      </x:c>
      <x:c r="E23" s="38" t="n">
        <x:v>0</x:v>
      </x:c>
      <x:c r="F23" s="38" t="n">
        <x:v>0</x:v>
      </x:c>
      <x:c r="G23" s="32" t="str">
        <x:v>Not contacted</x:v>
      </x:c>
      <x:c r="H23" s="32" t="str"/>
      <x:c r="I23" s="32" t="str"/>
      <x:c r="J23" s="32" t="str">
        <x:v>Record in-kind separately; never count as cash raised</x:v>
      </x:c>
    </x:row>
    <x:row r="24" ht="48" customHeight="1">
      <x:c r="A24" s="36" t="str">
        <x:v>Elwood Plays On</x:v>
      </x:c>
      <x:c r="B24" s="36" t="str">
        <x:v>Revenue</x:v>
      </x:c>
      <x:c r="C24" s="36" t="str">
        <x:v>150 paid admissions × $10</x:v>
      </x:c>
      <x:c r="D24" s="39" t="n">
        <x:v>1500</x:v>
      </x:c>
      <x:c r="E24" s="39" t="n">
        <x:v>0</x:v>
      </x:c>
      <x:c r="F24" s="39" t="n">
        <x:v>0</x:v>
      </x:c>
      <x:c r="G24" s="36" t="str">
        <x:v>Draft</x:v>
      </x:c>
      <x:c r="H24" s="36" t="str"/>
      <x:c r="I24" s="36" t="str"/>
      <x:c r="J24" s="36" t="str">
        <x:v>Example input · quote and approve before spending</x:v>
      </x:c>
    </x:row>
    <x:row r="25" ht="48" customHeight="1">
      <x:c r="A25" s="32" t="str">
        <x:v>Elwood Plays On</x:v>
      </x:c>
      <x:c r="B25" s="32" t="str">
        <x:v>Revenue</x:v>
      </x:c>
      <x:c r="C25" s="32" t="str">
        <x:v>2 local sponsors × $500</x:v>
      </x:c>
      <x:c r="D25" s="38" t="n">
        <x:v>1000</x:v>
      </x:c>
      <x:c r="E25" s="38" t="n">
        <x:v>0</x:v>
      </x:c>
      <x:c r="F25" s="38" t="n">
        <x:v>0</x:v>
      </x:c>
      <x:c r="G25" s="32" t="str">
        <x:v>Draft</x:v>
      </x:c>
      <x:c r="H25" s="32" t="str"/>
      <x:c r="I25" s="32" t="str"/>
      <x:c r="J25" s="32" t="str">
        <x:v>Example input · quote and approve before spending</x:v>
      </x:c>
    </x:row>
    <x:row r="26" ht="48" customHeight="1">
      <x:c r="A26" s="36" t="str">
        <x:v>Elwood Plays On</x:v>
      </x:c>
      <x:c r="B26" s="36" t="str">
        <x:v>Revenue</x:v>
      </x:c>
      <x:c r="C26" s="36" t="str">
        <x:v>Donated-item auction gross</x:v>
      </x:c>
      <x:c r="D26" s="39" t="n">
        <x:v>500</x:v>
      </x:c>
      <x:c r="E26" s="39" t="n">
        <x:v>0</x:v>
      </x:c>
      <x:c r="F26" s="39" t="n">
        <x:v>0</x:v>
      </x:c>
      <x:c r="G26" s="36" t="str">
        <x:v>Draft</x:v>
      </x:c>
      <x:c r="H26" s="36" t="str"/>
      <x:c r="I26" s="36" t="str"/>
      <x:c r="J26" s="36" t="str">
        <x:v>Example input · quote and approve before spending</x:v>
      </x:c>
    </x:row>
    <x:row r="27" ht="48" customHeight="1">
      <x:c r="A27" s="32" t="str">
        <x:v>Elwood Plays On</x:v>
      </x:c>
      <x:c r="B27" s="32" t="str">
        <x:v>Expense</x:v>
      </x:c>
      <x:c r="C27" s="32" t="str">
        <x:v>Sound / venue contingency</x:v>
      </x:c>
      <x:c r="D27" s="38" t="n">
        <x:v>250</x:v>
      </x:c>
      <x:c r="E27" s="38" t="n">
        <x:v>0</x:v>
      </x:c>
      <x:c r="F27" s="38" t="n">
        <x:v>0</x:v>
      </x:c>
      <x:c r="G27" s="32" t="str">
        <x:v>Draft</x:v>
      </x:c>
      <x:c r="H27" s="32" t="str"/>
      <x:c r="I27" s="32" t="str"/>
      <x:c r="J27" s="32" t="str">
        <x:v>Example input · quote and approve before spending</x:v>
      </x:c>
    </x:row>
    <x:row r="28" ht="48" customHeight="1">
      <x:c r="A28" s="36" t="str">
        <x:v>Elwood Plays On</x:v>
      </x:c>
      <x:c r="B28" s="36" t="str">
        <x:v>Expense</x:v>
      </x:c>
      <x:c r="C28" s="36" t="str">
        <x:v>Event safety and materials</x:v>
      </x:c>
      <x:c r="D28" s="39" t="n">
        <x:v>100</x:v>
      </x:c>
      <x:c r="E28" s="39" t="n">
        <x:v>0</x:v>
      </x:c>
      <x:c r="F28" s="39" t="n">
        <x:v>0</x:v>
      </x:c>
      <x:c r="G28" s="36" t="str">
        <x:v>Draft</x:v>
      </x:c>
      <x:c r="H28" s="36" t="str"/>
      <x:c r="I28" s="36" t="str"/>
      <x:c r="J28" s="36" t="str">
        <x:v>Example input · quote and approve before spending</x:v>
      </x:c>
    </x:row>
    <x:row r="29" ht="48" customHeight="1">
      <x:c r="A29" s="32" t="str">
        <x:v>Elwood Plays On</x:v>
      </x:c>
      <x:c r="B29" s="32" t="str">
        <x:v>Expense</x:v>
      </x:c>
      <x:c r="C29" s="32" t="str">
        <x:v>Processing / miscellaneous reserve</x:v>
      </x:c>
      <x:c r="D29" s="38" t="n">
        <x:v>100</x:v>
      </x:c>
      <x:c r="E29" s="38" t="n">
        <x:v>0</x:v>
      </x:c>
      <x:c r="F29" s="38" t="n">
        <x:v>0</x:v>
      </x:c>
      <x:c r="G29" s="32" t="str">
        <x:v>Draft</x:v>
      </x:c>
      <x:c r="H29" s="32" t="str"/>
      <x:c r="I29" s="32" t="str"/>
      <x:c r="J29" s="32" t="str">
        <x:v>Example input · quote and approve before spending</x:v>
      </x:c>
    </x:row>
    <x:row r="30" ht="48" customHeight="1">
      <x:c r="A30" s="36" t="str">
        <x:v>Elwood Plays On</x:v>
      </x:c>
      <x:c r="B30" s="36" t="str">
        <x:v>In-kind</x:v>
      </x:c>
      <x:c r="C30" s="36" t="str">
        <x:v>Potential donated supplies / volunteer services</x:v>
      </x:c>
      <x:c r="D30" s="39" t="n">
        <x:v>0</x:v>
      </x:c>
      <x:c r="E30" s="39" t="n">
        <x:v>0</x:v>
      </x:c>
      <x:c r="F30" s="39" t="n">
        <x:v>0</x:v>
      </x:c>
      <x:c r="G30" s="36" t="str">
        <x:v>Not contacted</x:v>
      </x:c>
      <x:c r="H30" s="36" t="str"/>
      <x:c r="I30" s="36" t="str"/>
      <x:c r="J30" s="36" t="str">
        <x:v>Record in-kind separately; never count as cash raised</x:v>
      </x:c>
    </x:row>
    <x:row r="31" ht="48" customHeight="1">
      <x:c r="A31" s="32" t="str">
        <x:v>Once a Panther, Always a Panther</x:v>
      </x:c>
      <x:c r="B31" s="32" t="str">
        <x:v>Revenue</x:v>
      </x:c>
      <x:c r="C31" s="32" t="str">
        <x:v>50 confirmed alumni gifts × $25</x:v>
      </x:c>
      <x:c r="D31" s="38" t="n">
        <x:v>1250</x:v>
      </x:c>
      <x:c r="E31" s="38" t="n">
        <x:v>0</x:v>
      </x:c>
      <x:c r="F31" s="38" t="n">
        <x:v>0</x:v>
      </x:c>
      <x:c r="G31" s="32" t="str">
        <x:v>Draft</x:v>
      </x:c>
      <x:c r="H31" s="32" t="str"/>
      <x:c r="I31" s="32" t="str"/>
      <x:c r="J31" s="32" t="str">
        <x:v>Example input · quote and approve before spending</x:v>
      </x:c>
    </x:row>
    <x:row r="32" ht="48" customHeight="1">
      <x:c r="A32" s="36" t="str">
        <x:v>Once a Panther, Always a Panther</x:v>
      </x:c>
      <x:c r="B32" s="36" t="str">
        <x:v>In-kind</x:v>
      </x:c>
      <x:c r="C32" s="36" t="str">
        <x:v>Potential donated supplies / volunteer services</x:v>
      </x:c>
      <x:c r="D32" s="39" t="n">
        <x:v>0</x:v>
      </x:c>
      <x:c r="E32" s="39" t="n">
        <x:v>0</x:v>
      </x:c>
      <x:c r="F32" s="39" t="n">
        <x:v>0</x:v>
      </x:c>
      <x:c r="G32" s="36" t="str">
        <x:v>Not contacted</x:v>
      </x:c>
      <x:c r="H32" s="36" t="str"/>
      <x:c r="I32" s="36" t="str"/>
      <x:c r="J32" s="36" t="str">
        <x:v>Record in-kind separately; never count as cash raised</x:v>
      </x:c>
    </x:row>
    <x:row r="33" ht="48" customHeight="1">
      <x:c r="A33" s="32" t="str">
        <x:v>Elwood Gives Back</x:v>
      </x:c>
      <x:c r="B33" s="32" t="str">
        <x:v>Revenue</x:v>
      </x:c>
      <x:c r="C33" s="32" t="str">
        <x:v>8 participating businesses × $300 average</x:v>
      </x:c>
      <x:c r="D33" s="38" t="n">
        <x:v>2400</x:v>
      </x:c>
      <x:c r="E33" s="38" t="n">
        <x:v>0</x:v>
      </x:c>
      <x:c r="F33" s="38" t="n">
        <x:v>0</x:v>
      </x:c>
      <x:c r="G33" s="32" t="str">
        <x:v>Draft</x:v>
      </x:c>
      <x:c r="H33" s="32" t="str"/>
      <x:c r="I33" s="32" t="str"/>
      <x:c r="J33" s="32" t="str">
        <x:v>Example input · quote and approve before spending</x:v>
      </x:c>
    </x:row>
    <x:row r="34" ht="48" customHeight="1">
      <x:c r="A34" s="36" t="str">
        <x:v>Elwood Gives Back</x:v>
      </x:c>
      <x:c r="B34" s="36" t="str">
        <x:v>Expense</x:v>
      </x:c>
      <x:c r="C34" s="36" t="str">
        <x:v>Central campaign spending</x:v>
      </x:c>
      <x:c r="D34" s="39" t="n">
        <x:v>0</x:v>
      </x:c>
      <x:c r="E34" s="39" t="n">
        <x:v>0</x:v>
      </x:c>
      <x:c r="F34" s="39" t="n">
        <x:v>0</x:v>
      </x:c>
      <x:c r="G34" s="36" t="str">
        <x:v>Draft</x:v>
      </x:c>
      <x:c r="H34" s="36" t="str"/>
      <x:c r="I34" s="36" t="str"/>
      <x:c r="J34" s="36" t="str">
        <x:v>Example input · quote and approve before spending</x:v>
      </x:c>
    </x:row>
    <x:row r="35" ht="48" customHeight="1">
      <x:c r="A35" s="32" t="str">
        <x:v>Elwood Gives Back</x:v>
      </x:c>
      <x:c r="B35" s="32" t="str">
        <x:v>In-kind</x:v>
      </x:c>
      <x:c r="C35" s="32" t="str">
        <x:v>Potential donated supplies / volunteer services</x:v>
      </x:c>
      <x:c r="D35" s="38" t="n">
        <x:v>0</x:v>
      </x:c>
      <x:c r="E35" s="38" t="n">
        <x:v>0</x:v>
      </x:c>
      <x:c r="F35" s="38" t="n">
        <x:v>0</x:v>
      </x:c>
      <x:c r="G35" s="32" t="str">
        <x:v>Not contacted</x:v>
      </x:c>
      <x:c r="H35" s="32" t="str"/>
      <x:c r="I35" s="32" t="str"/>
      <x:c r="J35" s="32" t="str">
        <x:v>Record in-kind separately; never count as cash raised</x:v>
      </x:c>
    </x:row>
    <x:row r="36" ht="48" customHeight="1">
      <x:c r="A36" s="36" t="str">
        <x:v>Strike for Elwood</x:v>
      </x:c>
      <x:c r="B36" s="36" t="str">
        <x:v>Revenue</x:v>
      </x:c>
      <x:c r="C36" s="36" t="str">
        <x:v>Illustrative 60 bowlers x $35</x:v>
      </x:c>
      <x:c r="D36" s="39" t="n">
        <x:v>2100</x:v>
      </x:c>
      <x:c r="E36" s="39" t="n">
        <x:v>0</x:v>
      </x:c>
      <x:c r="F36" s="39" t="n">
        <x:v>0</x:v>
      </x:c>
      <x:c r="G36" s="36" t="str">
        <x:v>Draft</x:v>
      </x:c>
      <x:c r="H36" s="36" t="str"/>
      <x:c r="I36" s="36" t="str"/>
      <x:c r="J36" s="36" t="str">
        <x:v>Example input · quote and approve before spending</x:v>
      </x:c>
    </x:row>
    <x:row r="37" ht="48" customHeight="1">
      <x:c r="A37" s="32" t="str">
        <x:v>Strike for Elwood</x:v>
      </x:c>
      <x:c r="B37" s="32" t="str">
        <x:v>Revenue</x:v>
      </x:c>
      <x:c r="C37" s="32" t="str">
        <x:v>Corporate lane sponsors</x:v>
      </x:c>
      <x:c r="D37" s="38" t="n">
        <x:v>900</x:v>
      </x:c>
      <x:c r="E37" s="38" t="n">
        <x:v>0</x:v>
      </x:c>
      <x:c r="F37" s="38" t="n">
        <x:v>0</x:v>
      </x:c>
      <x:c r="G37" s="32" t="str">
        <x:v>Draft</x:v>
      </x:c>
      <x:c r="H37" s="32" t="str"/>
      <x:c r="I37" s="32" t="str"/>
      <x:c r="J37" s="32" t="str">
        <x:v>Example input · quote and approve before spending</x:v>
      </x:c>
    </x:row>
    <x:row r="38" ht="48" customHeight="1">
      <x:c r="A38" s="36" t="str">
        <x:v>Strike for Elwood</x:v>
      </x:c>
      <x:c r="B38" s="36" t="str">
        <x:v>Expense</x:v>
      </x:c>
      <x:c r="C38" s="36" t="str">
        <x:v>Illustrative lane package and shoe fees (verify)</x:v>
      </x:c>
      <x:c r="D38" s="39" t="n">
        <x:v>800</x:v>
      </x:c>
      <x:c r="E38" s="39" t="n">
        <x:v>0</x:v>
      </x:c>
      <x:c r="F38" s="39" t="n">
        <x:v>0</x:v>
      </x:c>
      <x:c r="G38" s="36" t="str">
        <x:v>Draft</x:v>
      </x:c>
      <x:c r="H38" s="36" t="str"/>
      <x:c r="I38" s="36" t="str"/>
      <x:c r="J38" s="36" t="str">
        <x:v>Example input · quote and approve before spending</x:v>
      </x:c>
    </x:row>
    <x:row r="39" ht="48" customHeight="1">
      <x:c r="A39" s="32" t="str">
        <x:v>Strike for Elwood</x:v>
      </x:c>
      <x:c r="B39" s="32" t="str">
        <x:v>In-kind</x:v>
      </x:c>
      <x:c r="C39" s="32" t="str">
        <x:v>Potential donated supplies / volunteer services</x:v>
      </x:c>
      <x:c r="D39" s="38" t="n">
        <x:v>0</x:v>
      </x:c>
      <x:c r="E39" s="38" t="n">
        <x:v>0</x:v>
      </x:c>
      <x:c r="F39" s="38" t="n">
        <x:v>0</x:v>
      </x:c>
      <x:c r="G39" s="32" t="str">
        <x:v>Not contacted</x:v>
      </x:c>
      <x:c r="H39" s="32" t="str"/>
      <x:c r="I39" s="32" t="str"/>
      <x:c r="J39" s="32" t="str">
        <x:v>Record in-kind separately; never count as cash raised</x:v>
      </x:c>
    </x:row>
    <x:row r="40" ht="48" customHeight="1">
      <x:c r="A40" s="36" t="str">
        <x:v>Pizza for Panthers</x:v>
      </x:c>
      <x:c r="B40" s="36" t="str">
        <x:v>Revenue</x:v>
      </x:c>
      <x:c r="C40" s="36" t="str">
        <x:v>Illustrative business contribution</x:v>
      </x:c>
      <x:c r="D40" s="39" t="n">
        <x:v>400</x:v>
      </x:c>
      <x:c r="E40" s="39" t="n">
        <x:v>0</x:v>
      </x:c>
      <x:c r="F40" s="39" t="n">
        <x:v>0</x:v>
      </x:c>
      <x:c r="G40" s="36" t="str">
        <x:v>Draft</x:v>
      </x:c>
      <x:c r="H40" s="36" t="str"/>
      <x:c r="I40" s="36" t="str"/>
      <x:c r="J40" s="36" t="str">
        <x:v>Example input · quote and approve before spending</x:v>
      </x:c>
    </x:row>
    <x:row r="41" ht="48" customHeight="1">
      <x:c r="A41" s="32" t="str">
        <x:v>Pizza for Panthers</x:v>
      </x:c>
      <x:c r="B41" s="32" t="str">
        <x:v>Expense</x:v>
      </x:c>
      <x:c r="C41" s="32" t="str">
        <x:v>Campaign digital promotion</x:v>
      </x:c>
      <x:c r="D41" s="38" t="n">
        <x:v>0</x:v>
      </x:c>
      <x:c r="E41" s="38" t="n">
        <x:v>0</x:v>
      </x:c>
      <x:c r="F41" s="38" t="n">
        <x:v>0</x:v>
      </x:c>
      <x:c r="G41" s="32" t="str">
        <x:v>Draft</x:v>
      </x:c>
      <x:c r="H41" s="32" t="str"/>
      <x:c r="I41" s="32" t="str"/>
      <x:c r="J41" s="32" t="str">
        <x:v>Example input · quote and approve before spending</x:v>
      </x:c>
    </x:row>
    <x:row r="42" ht="48" customHeight="1">
      <x:c r="A42" s="36" t="str">
        <x:v>Pizza for Panthers</x:v>
      </x:c>
      <x:c r="B42" s="36" t="str">
        <x:v>In-kind</x:v>
      </x:c>
      <x:c r="C42" s="36" t="str">
        <x:v>Potential donated supplies / volunteer services</x:v>
      </x:c>
      <x:c r="D42" s="39" t="n">
        <x:v>0</x:v>
      </x:c>
      <x:c r="E42" s="39" t="n">
        <x:v>0</x:v>
      </x:c>
      <x:c r="F42" s="39" t="n">
        <x:v>0</x:v>
      </x:c>
      <x:c r="G42" s="36" t="str">
        <x:v>Not contacted</x:v>
      </x:c>
      <x:c r="H42" s="36" t="str"/>
      <x:c r="I42" s="36" t="str"/>
      <x:c r="J42" s="36" t="str">
        <x:v>Record in-kind separately; never count as cash raised</x:v>
      </x:c>
    </x:row>
    <x:row r="43" ht="48" customHeight="1">
      <x:c r="A43" s="32" t="str">
        <x:v>Hydrate the Panthers</x:v>
      </x:c>
      <x:c r="B43" s="32" t="str">
        <x:v>Revenue</x:v>
      </x:c>
      <x:c r="C43" s="32" t="str">
        <x:v>Illustrative 500 customer contributions x $2</x:v>
      </x:c>
      <x:c r="D43" s="38" t="n">
        <x:v>1000</x:v>
      </x:c>
      <x:c r="E43" s="38" t="n">
        <x:v>0</x:v>
      </x:c>
      <x:c r="F43" s="38" t="n">
        <x:v>0</x:v>
      </x:c>
      <x:c r="G43" s="32" t="str">
        <x:v>Draft</x:v>
      </x:c>
      <x:c r="H43" s="32" t="str"/>
      <x:c r="I43" s="32" t="str"/>
      <x:c r="J43" s="32" t="str">
        <x:v>Example input · quote and approve before spending</x:v>
      </x:c>
    </x:row>
    <x:row r="44" ht="48" customHeight="1">
      <x:c r="A44" s="36" t="str">
        <x:v>Hydrate the Panthers</x:v>
      </x:c>
      <x:c r="B44" s="36" t="str">
        <x:v>Expense</x:v>
      </x:c>
      <x:c r="C44" s="36" t="str">
        <x:v>Illustrative hydration supplies purchased for approved benefit events</x:v>
      </x:c>
      <x:c r="D44" s="39" t="n">
        <x:v>1000</x:v>
      </x:c>
      <x:c r="E44" s="39" t="n">
        <x:v>0</x:v>
      </x:c>
      <x:c r="F44" s="39" t="n">
        <x:v>0</x:v>
      </x:c>
      <x:c r="G44" s="36" t="str">
        <x:v>Draft</x:v>
      </x:c>
      <x:c r="H44" s="36" t="str"/>
      <x:c r="I44" s="36" t="str"/>
      <x:c r="J44" s="36" t="str">
        <x:v>Example input · quote and approve before spending</x:v>
      </x:c>
    </x:row>
    <x:row r="45" ht="48" customHeight="1">
      <x:c r="A45" s="32" t="str">
        <x:v>Hydrate the Panthers</x:v>
      </x:c>
      <x:c r="B45" s="32" t="str">
        <x:v>In-kind</x:v>
      </x:c>
      <x:c r="C45" s="32" t="str">
        <x:v>Potential donated supplies / volunteer services</x:v>
      </x:c>
      <x:c r="D45" s="38" t="n">
        <x:v>0</x:v>
      </x:c>
      <x:c r="E45" s="38" t="n">
        <x:v>0</x:v>
      </x:c>
      <x:c r="F45" s="38" t="n">
        <x:v>0</x:v>
      </x:c>
      <x:c r="G45" s="32" t="str">
        <x:v>Not contacted</x:v>
      </x:c>
      <x:c r="H45" s="32" t="str"/>
      <x:c r="I45" s="32" t="str"/>
      <x:c r="J45" s="32" t="str">
        <x:v>Record in-kind separately; never count as cash raised</x:v>
      </x:c>
    </x:row>
    <x:row r="46" ht="48" customHeight="1">
      <x:c r="A46" s="36" t="str">
        <x:v>Dunk a Panther Legend</x:v>
      </x:c>
      <x:c r="B46" s="36" t="str">
        <x:v>Revenue</x:v>
      </x:c>
      <x:c r="C46" s="36" t="str">
        <x:v>50 paid throw bundles × $5</x:v>
      </x:c>
      <x:c r="D46" s="39" t="n">
        <x:v>250</x:v>
      </x:c>
      <x:c r="E46" s="39" t="n">
        <x:v>0</x:v>
      </x:c>
      <x:c r="F46" s="39" t="n">
        <x:v>0</x:v>
      </x:c>
      <x:c r="G46" s="36" t="str">
        <x:v>Draft</x:v>
      </x:c>
      <x:c r="H46" s="36" t="str"/>
      <x:c r="I46" s="36" t="str"/>
      <x:c r="J46" s="36" t="str">
        <x:v>Example input · quote and approve before spending</x:v>
      </x:c>
    </x:row>
    <x:row r="47" ht="48" customHeight="1">
      <x:c r="A47" s="32" t="str">
        <x:v>Dunk a Panther Legend</x:v>
      </x:c>
      <x:c r="B47" s="32" t="str">
        <x:v>Revenue</x:v>
      </x:c>
      <x:c r="C47" s="32" t="str">
        <x:v>2 guest-shift sponsors × $100</x:v>
      </x:c>
      <x:c r="D47" s="38" t="n">
        <x:v>200</x:v>
      </x:c>
      <x:c r="E47" s="38" t="n">
        <x:v>0</x:v>
      </x:c>
      <x:c r="F47" s="38" t="n">
        <x:v>0</x:v>
      </x:c>
      <x:c r="G47" s="32" t="str">
        <x:v>Draft</x:v>
      </x:c>
      <x:c r="H47" s="32" t="str"/>
      <x:c r="I47" s="32" t="str"/>
      <x:c r="J47" s="32" t="str">
        <x:v>Example input · quote and approve before spending</x:v>
      </x:c>
    </x:row>
    <x:row r="48" ht="48" customHeight="1">
      <x:c r="A48" s="36" t="str">
        <x:v>Dunk a Panther Legend</x:v>
      </x:c>
      <x:c r="B48" s="36" t="str">
        <x:v>Revenue</x:v>
      </x:c>
      <x:c r="C48" s="36" t="str">
        <x:v>Optional gifts at booth</x:v>
      </x:c>
      <x:c r="D48" s="39" t="n">
        <x:v>100</x:v>
      </x:c>
      <x:c r="E48" s="39" t="n">
        <x:v>0</x:v>
      </x:c>
      <x:c r="F48" s="39" t="n">
        <x:v>0</x:v>
      </x:c>
      <x:c r="G48" s="36" t="str">
        <x:v>Draft</x:v>
      </x:c>
      <x:c r="H48" s="36" t="str"/>
      <x:c r="I48" s="36" t="str"/>
      <x:c r="J48" s="36" t="str">
        <x:v>Example input · quote and approve before spending</x:v>
      </x:c>
    </x:row>
    <x:row r="49" ht="48" customHeight="1">
      <x:c r="A49" s="32" t="str">
        <x:v>Dunk a Panther Legend</x:v>
      </x:c>
      <x:c r="B49" s="32" t="str">
        <x:v>Expense</x:v>
      </x:c>
      <x:c r="C49" s="32" t="str">
        <x:v>Sponge / signage / sanitation reserve</x:v>
      </x:c>
      <x:c r="D49" s="38" t="n">
        <x:v>100</x:v>
      </x:c>
      <x:c r="E49" s="38" t="n">
        <x:v>0</x:v>
      </x:c>
      <x:c r="F49" s="38" t="n">
        <x:v>0</x:v>
      </x:c>
      <x:c r="G49" s="32" t="str">
        <x:v>Draft</x:v>
      </x:c>
      <x:c r="H49" s="32" t="str"/>
      <x:c r="I49" s="32" t="str"/>
      <x:c r="J49" s="32" t="str">
        <x:v>Example input · quote and approve before spending</x:v>
      </x:c>
    </x:row>
    <x:row r="50" ht="48" customHeight="1">
      <x:c r="A50" s="36" t="str">
        <x:v>Dunk a Panther Legend</x:v>
      </x:c>
      <x:c r="B50" s="36" t="str">
        <x:v>In-kind</x:v>
      </x:c>
      <x:c r="C50" s="36" t="str">
        <x:v>Potential donated supplies / volunteer services</x:v>
      </x:c>
      <x:c r="D50" s="39" t="n">
        <x:v>0</x:v>
      </x:c>
      <x:c r="E50" s="39" t="n">
        <x:v>0</x:v>
      </x:c>
      <x:c r="F50" s="39" t="n">
        <x:v>0</x:v>
      </x:c>
      <x:c r="G50" s="36" t="str">
        <x:v>Not contacted</x:v>
      </x:c>
      <x:c r="H50" s="36" t="str"/>
      <x:c r="I50" s="36" t="str"/>
      <x:c r="J50" s="36" t="str">
        <x:v>Record in-kind separately; never count as cash raised</x:v>
      </x:c>
    </x:row>
  </x:sheetData>
  <x:mergeCells>
    <x:mergeCell ref="A1:J2"/>
    <x:mergeCell ref="A3:J3"/>
    <x:mergeCell ref="A4:J4"/>
  </x:mergeCells>
  <x:conditionalFormatting sqref="G7:G200">
    <x:cfRule type="expression" dxfId="0" priority="1">
      <x:formula>$G7="Approved with evidence"</x:formula>
    </x:cfRule>
    <x:cfRule type="expression" dxfId="1" priority="2">
      <x:formula>$G7="Confirmed"</x:formula>
    </x:cfRule>
    <x:cfRule type="expression" dxfId="2" priority="3">
      <x:formula>$G7="Declined"</x:formula>
    </x:cfRule>
    <x:cfRule type="expression" dxfId="3" priority="4">
      <x:formula>$G7="Requested"</x:formula>
    </x:cfRule>
  </x:conditionalFormatting>
  <x:dataValidations count="2">
    <x:dataValidation type="list" sqref="B7:B200">
      <x:formula1>"Revenue,Expense,In-kind"</x:formula1>
    </x:dataValidation>
    <x:dataValidation type="list" sqref="G7:G200">
      <x:formula1>"Draft,Requested,Pending review,Approved with evidence,Donated / waived,Received / paid,Declined"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7" hidden="0" customWidth="1"/>
    <x:col min="2" max="2" width="21" hidden="0" customWidth="1"/>
    <x:col min="3" max="3" width="43" hidden="0" customWidth="1"/>
    <x:col min="4" max="4" width="18" hidden="0" customWidth="1"/>
    <x:col min="5" max="5" width="18" hidden="0" customWidth="1"/>
    <x:col min="6" max="6" width="19" hidden="0" customWidth="1"/>
    <x:col min="7" max="7" width="17" hidden="0" customWidth="1"/>
    <x:col min="8" max="8" width="20" hidden="0" customWidth="1"/>
    <x:col min="9" max="9" width="19" hidden="0" customWidth="1"/>
    <x:col min="10" max="10" width="51" hidden="0" customWidth="1"/>
  </x:cols>
  <x:sheetData>
    <x:row r="1" ht="29" customHeight="1">
      <x:c r="A1" s="4" t="str">
        <x:v>EVENT FEASIBILITY DASHBOARD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START SMALL • SCALE ONLY WHEN PEOPLE SIGN UP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Financials pull from Budget Lines; totals are hypothetical and NOT additive fundraising forecasts. Hydrate offsets event supplies, not unrestricted fundraising.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Proposed event</x:v>
      </x:c>
      <x:c r="B6" s="25" t="str">
        <x:v>Format</x:v>
      </x:c>
      <x:c r="C6" s="25" t="str">
        <x:v>Pilot assumption</x:v>
      </x:c>
      <x:c r="D6" s="25" t="str">
        <x:v>Model gross</x:v>
      </x:c>
      <x:c r="E6" s="25" t="str">
        <x:v>Model costs</x:v>
      </x:c>
      <x:c r="F6" s="25" t="str">
        <x:v>Illustrative net</x:v>
      </x:c>
      <x:c r="G6" s="25" t="str">
        <x:v>Net margin</x:v>
      </x:c>
      <x:c r="H6" s="25" t="str">
        <x:v>Planning status</x:v>
      </x:c>
      <x:c r="I6" s="25" t="str">
        <x:v>Assigned lead</x:v>
      </x:c>
      <x:c r="J6" s="25" t="str">
        <x:v>Go / no-go trigger</x:v>
      </x:c>
    </x:row>
    <x:row r="7" ht="53" customHeight="1">
      <x:c r="A7" s="32" t="str">
        <x:v>Panthers on the Run</x:v>
      </x:c>
      <x:c r="B7" s="32" t="str">
        <x:v>Family + Fitness</x:v>
      </x:c>
      <x:c r="C7" s="32" t="str">
        <x:v>75–125 participants; start with a 100-person planning example</x:v>
      </x:c>
      <x:c r="D7" s="38" t="n">
        <x:f>SUMIFS('Budget Lines'!$D$7:$D$200,'Budget Lines'!$A$7:$A$200,A7,'Budget Lines'!$B$7:$B$200,"Revenue")</x:f>
        <x:v>2500</x:v>
      </x:c>
      <x:c r="E7" s="38" t="n">
        <x:f>SUMIFS('Budget Lines'!$D$7:$D$200,'Budget Lines'!$A$7:$A$200,A7,'Budget Lines'!$B$7:$B$200,"Expense")</x:f>
        <x:v>450</x:v>
      </x:c>
      <x:c r="F7" s="38" t="n">
        <x:f>D7-E7</x:f>
        <x:v>2050</x:v>
      </x:c>
      <x:c r="G7" s="42" t="n">
        <x:f>IF(D7&gt;0,F7/D7,0)</x:f>
        <x:v>0.82</x:v>
      </x:c>
      <x:c r="H7" s="32" t="str">
        <x:v>Explore</x:v>
      </x:c>
      <x:c r="I7" s="32" t="str"/>
      <x:c r="J7" s="32" t="str">
        <x:v>Route, insurance, permits, 75+ credible registrations</x:v>
      </x:c>
    </x:row>
    <x:row r="8" ht="53" customHeight="1">
      <x:c r="A8" s="36" t="str">
        <x:v>Swing for Elwood</x:v>
      </x:c>
      <x:c r="B8" s="36" t="str">
        <x:v>Adult Recreation</x:v>
      </x:c>
      <x:c r="C8" s="36" t="str">
        <x:v>Four adult co-ed teams to start; expand to six only if registered</x:v>
      </x:c>
      <x:c r="D8" s="39" t="n">
        <x:f>SUMIFS('Budget Lines'!$D$7:$D$200,'Budget Lines'!$A$7:$A$200,A8,'Budget Lines'!$B$7:$B$200,"Revenue")</x:f>
        <x:v>1600</x:v>
      </x:c>
      <x:c r="E8" s="39" t="n">
        <x:f>SUMIFS('Budget Lines'!$D$7:$D$200,'Budget Lines'!$A$7:$A$200,A8,'Budget Lines'!$B$7:$B$200,"Expense")</x:f>
        <x:v>400</x:v>
      </x:c>
      <x:c r="F8" s="39" t="n">
        <x:f>D8-E8</x:f>
        <x:v>1200</x:v>
      </x:c>
      <x:c r="G8" s="43" t="n">
        <x:f>IF(D8&gt;0,F8/D8,0)</x:f>
        <x:v>0.75</x:v>
      </x:c>
      <x:c r="H8" s="36" t="str">
        <x:v>Explore</x:v>
      </x:c>
      <x:c r="I8" s="36" t="str"/>
      <x:c r="J8" s="36" t="str">
        <x:v>At least four paid adult teams and approved field costs</x:v>
      </x:c>
    </x:row>
    <x:row r="9" ht="53" customHeight="1">
      <x:c r="A9" s="32" t="str">
        <x:v>Battle of the Badges</x:v>
      </x:c>
      <x:c r="B9" s="32" t="str">
        <x:v>Community Basketball</x:v>
      </x:c>
      <x:c r="C9" s="32" t="str">
        <x:v>Firefighters vs. police charity basketball with a 100–200-attendee planning range</x:v>
      </x:c>
      <x:c r="D9" s="38" t="n">
        <x:f>SUMIFS('Budget Lines'!$D$7:$D$200,'Budget Lines'!$A$7:$A$200,A9,'Budget Lines'!$B$7:$B$200,"Revenue")</x:f>
        <x:v>1050</x:v>
      </x:c>
      <x:c r="E9" s="38" t="n">
        <x:f>SUMIFS('Budget Lines'!$D$7:$D$200,'Budget Lines'!$A$7:$A$200,A9,'Budget Lines'!$B$7:$B$200,"Expense")</x:f>
        <x:v>100</x:v>
      </x:c>
      <x:c r="F9" s="38" t="n">
        <x:f>D9-E9</x:f>
        <x:v>950</x:v>
      </x:c>
      <x:c r="G9" s="42" t="n">
        <x:f>IF(D9&gt;0,F9/D9,0)</x:f>
        <x:v>0.9047619047619048</x:v>
      </x:c>
      <x:c r="H9" s="32" t="str">
        <x:v>Explore</x:v>
      </x:c>
      <x:c r="I9" s="32" t="str"/>
      <x:c r="J9" s="32" t="str">
        <x:v>Willing adult players, donated gym and safe game plan</x:v>
      </x:c>
    </x:row>
    <x:row r="10" ht="53" customHeight="1">
      <x:c r="A10" s="36" t="str">
        <x:v>Elwood Plays On</x:v>
      </x:c>
      <x:c r="B10" s="36" t="str">
        <x:v>Live Music + Community</x:v>
      </x:c>
      <x:c r="C10" s="36" t="str">
        <x:v>100–200 attendees; 150-person planning illustration</x:v>
      </x:c>
      <x:c r="D10" s="39" t="n">
        <x:f>SUMIFS('Budget Lines'!$D$7:$D$200,'Budget Lines'!$A$7:$A$200,A10,'Budget Lines'!$B$7:$B$200,"Revenue")</x:f>
        <x:v>3000</x:v>
      </x:c>
      <x:c r="E10" s="39" t="n">
        <x:f>SUMIFS('Budget Lines'!$D$7:$D$200,'Budget Lines'!$A$7:$A$200,A10,'Budget Lines'!$B$7:$B$200,"Expense")</x:f>
        <x:v>450</x:v>
      </x:c>
      <x:c r="F10" s="39" t="n">
        <x:f>D10-E10</x:f>
        <x:v>2550</x:v>
      </x:c>
      <x:c r="G10" s="43" t="n">
        <x:f>IF(D10&gt;0,F10/D10,0)</x:f>
        <x:v>0.85</x:v>
      </x:c>
      <x:c r="H10" s="36" t="str">
        <x:v>Explore</x:v>
      </x:c>
      <x:c r="I10" s="36" t="str"/>
      <x:c r="J10" s="36" t="str">
        <x:v>Performers volunteer, venue and sound costs are underwritten</x:v>
      </x:c>
    </x:row>
    <x:row r="11" ht="53" customHeight="1">
      <x:c r="A11" s="32" t="str">
        <x:v>Once a Panther, Always a Panther</x:v>
      </x:c>
      <x:c r="B11" s="32" t="str">
        <x:v>Digital Giving</x:v>
      </x:c>
      <x:c r="C11" s="32" t="str">
        <x:v>Recruit 5–10 class captains first; start with a 50-donor pilot</x:v>
      </x:c>
      <x:c r="D11" s="38" t="n">
        <x:f>SUMIFS('Budget Lines'!$D$7:$D$200,'Budget Lines'!$A$7:$A$200,A11,'Budget Lines'!$B$7:$B$200,"Revenue")</x:f>
        <x:v>1250</x:v>
      </x:c>
      <x:c r="E11" s="38" t="n">
        <x:f>SUMIFS('Budget Lines'!$D$7:$D$200,'Budget Lines'!$A$7:$A$200,A11,'Budget Lines'!$B$7:$B$200,"Expense")</x:f>
        <x:v>0</x:v>
      </x:c>
      <x:c r="F11" s="38" t="n">
        <x:f>D11-E11</x:f>
        <x:v>1250</x:v>
      </x:c>
      <x:c r="G11" s="42" t="n">
        <x:f>IF(D11&gt;0,F11/D11,0)</x:f>
        <x:v>1</x:v>
      </x:c>
      <x:c r="H11" s="32" t="str">
        <x:v>Explore</x:v>
      </x:c>
      <x:c r="I11" s="32" t="str"/>
      <x:c r="J11" s="32" t="str">
        <x:v>Five confirmed class captains and a compliant giving link</x:v>
      </x:c>
    </x:row>
    <x:row r="12" ht="53" customHeight="1">
      <x:c r="A12" s="36" t="str">
        <x:v>Elwood Gives Back</x:v>
      </x:c>
      <x:c r="B12" s="36" t="str">
        <x:v>Small Business</x:v>
      </x:c>
      <x:c r="C12" s="36" t="str">
        <x:v>Small businesses join through clear, limited contributions.</x:v>
      </x:c>
      <x:c r="D12" s="39" t="n">
        <x:f>SUMIFS('Budget Lines'!$D$7:$D$200,'Budget Lines'!$A$7:$A$200,A12,'Budget Lines'!$B$7:$B$200,"Revenue")</x:f>
        <x:v>2400</x:v>
      </x:c>
      <x:c r="E12" s="39" t="n">
        <x:f>SUMIFS('Budget Lines'!$D$7:$D$200,'Budget Lines'!$A$7:$A$200,A12,'Budget Lines'!$B$7:$B$200,"Expense")</x:f>
        <x:v>0</x:v>
      </x:c>
      <x:c r="F12" s="39" t="n">
        <x:f>D12-E12</x:f>
        <x:v>2400</x:v>
      </x:c>
      <x:c r="G12" s="43" t="n">
        <x:f>IF(D12&gt;0,F12/D12,0)</x:f>
        <x:v>1</x:v>
      </x:c>
      <x:c r="H12" s="36" t="str">
        <x:v>Explore</x:v>
      </x:c>
      <x:c r="I12" s="36" t="str"/>
      <x:c r="J12" s="36" t="str">
        <x:v>Written offers from local businesses and clear contribution accounting</x:v>
      </x:c>
    </x:row>
    <x:row r="13" ht="53" customHeight="1">
      <x:c r="A13" s="32" t="str">
        <x:v>Strike for Elwood</x:v>
      </x:c>
      <x:c r="B13" s="32" t="str">
        <x:v>Bowling</x:v>
      </x:c>
      <x:c r="C13" s="32" t="str">
        <x:v>Use Wells Bowling Lanes’ established charity packages; choose the option with the best verified net.</x:v>
      </x:c>
      <x:c r="D13" s="38" t="n">
        <x:f>SUMIFS('Budget Lines'!$D$7:$D$200,'Budget Lines'!$A$7:$A$200,A13,'Budget Lines'!$B$7:$B$200,"Revenue")</x:f>
        <x:v>3000</x:v>
      </x:c>
      <x:c r="E13" s="38" t="n">
        <x:f>SUMIFS('Budget Lines'!$D$7:$D$200,'Budget Lines'!$A$7:$A$200,A13,'Budget Lines'!$B$7:$B$200,"Expense")</x:f>
        <x:v>800</x:v>
      </x:c>
      <x:c r="F13" s="38" t="n">
        <x:f>D13-E13</x:f>
        <x:v>2200</x:v>
      </x:c>
      <x:c r="G13" s="42" t="n">
        <x:f>IF(D13&gt;0,F13/D13,0)</x:f>
        <x:v>0.7333333333333333</x:v>
      </x:c>
      <x:c r="H13" s="32" t="str">
        <x:v>Explore</x:v>
      </x:c>
      <x:c r="I13" s="32" t="str"/>
      <x:c r="J13" s="32" t="str">
        <x:v>Wells Bowling Lanes written package with positive net potential</x:v>
      </x:c>
    </x:row>
    <x:row r="14" ht="53" customHeight="1">
      <x:c r="A14" s="36" t="str">
        <x:v>Pizza for Panthers</x:v>
      </x:c>
      <x:c r="B14" s="36" t="str">
        <x:v>Dining</x:v>
      </x:c>
      <x:c r="C14" s="36" t="str">
        <x:v>Arrange a written, approved dine-to-donate agreement with Pizza King of Elwood.</x:v>
      </x:c>
      <x:c r="D14" s="39" t="n">
        <x:f>SUMIFS('Budget Lines'!$D$7:$D$200,'Budget Lines'!$A$7:$A$200,A14,'Budget Lines'!$B$7:$B$200,"Revenue")</x:f>
        <x:v>400</x:v>
      </x:c>
      <x:c r="E14" s="39" t="n">
        <x:f>SUMIFS('Budget Lines'!$D$7:$D$200,'Budget Lines'!$A$7:$A$200,A14,'Budget Lines'!$B$7:$B$200,"Expense")</x:f>
        <x:v>0</x:v>
      </x:c>
      <x:c r="F14" s="39" t="n">
        <x:f>D14-E14</x:f>
        <x:v>400</x:v>
      </x:c>
      <x:c r="G14" s="43" t="n">
        <x:f>IF(D14&gt;0,F14/D14,0)</x:f>
        <x:v>1</x:v>
      </x:c>
      <x:c r="H14" s="36" t="str">
        <x:v>Explore</x:v>
      </x:c>
      <x:c r="I14" s="36" t="str"/>
      <x:c r="J14" s="36" t="str">
        <x:v>Written giveback percentage, eligible sales and attribution method</x:v>
      </x:c>
    </x:row>
    <x:row r="15" ht="53" customHeight="1">
      <x:c r="A15" s="32" t="str">
        <x:v>Hydrate the Panthers</x:v>
      </x:c>
      <x:c r="B15" s="32" t="str">
        <x:v>Event Cost Support</x:v>
      </x:c>
      <x:c r="C15" s="32" t="str">
        <x:v>Sub-fundraiser: cover water, ice, cups and hydration needs at the 5K, softball tournament and other campaign fundraising events—not school team games.</x:v>
      </x:c>
      <x:c r="D15" s="38" t="n">
        <x:f>SUMIFS('Budget Lines'!$D$7:$D$200,'Budget Lines'!$A$7:$A$200,A15,'Budget Lines'!$B$7:$B$200,"Revenue")</x:f>
        <x:v>1000</x:v>
      </x:c>
      <x:c r="E15" s="38" t="n">
        <x:f>SUMIFS('Budget Lines'!$D$7:$D$200,'Budget Lines'!$A$7:$A$200,A15,'Budget Lines'!$B$7:$B$200,"Expense")</x:f>
        <x:v>1000</x:v>
      </x:c>
      <x:c r="F15" s="38" t="n">
        <x:f>D15-E15</x:f>
        <x:v>0</x:v>
      </x:c>
      <x:c r="G15" s="42" t="n">
        <x:f>IF(D15&gt;0,F15/D15,0)</x:f>
        <x:v>0</x:v>
      </x:c>
      <x:c r="H15" s="32" t="str">
        <x:v>Explore</x:v>
      </x:c>
      <x:c r="I15" s="32" t="str"/>
      <x:c r="J15" s="32" t="str">
        <x:v>Harvest agrees to event-only supplies/gift handling and controls</x:v>
      </x:c>
    </x:row>
    <x:row r="16" ht="53" customHeight="1">
      <x:c r="A16" s="36" t="str">
        <x:v>Dunk a Panther Legend</x:v>
      </x:c>
      <x:c r="B16" s="36" t="str">
        <x:v>Festival / Community</x:v>
      </x:c>
      <x:c r="C16" s="36" t="str">
        <x:v>Existing festival audience; trial-size booth using sponge-toss fallback</x:v>
      </x:c>
      <x:c r="D16" s="39" t="n">
        <x:f>SUMIFS('Budget Lines'!$D$7:$D$200,'Budget Lines'!$A$7:$A$200,A16,'Budget Lines'!$B$7:$B$200,"Revenue")</x:f>
        <x:v>550</x:v>
      </x:c>
      <x:c r="E16" s="39" t="n">
        <x:f>SUMIFS('Budget Lines'!$D$7:$D$200,'Budget Lines'!$A$7:$A$200,A16,'Budget Lines'!$B$7:$B$200,"Expense")</x:f>
        <x:v>100</x:v>
      </x:c>
      <x:c r="F16" s="39" t="n">
        <x:f>D16-E16</x:f>
        <x:v>450</x:v>
      </x:c>
      <x:c r="G16" s="43" t="n">
        <x:f>IF(D16&gt;0,F16/D16,0)</x:f>
        <x:v>0.8181818181818182</x:v>
      </x:c>
      <x:c r="H16" s="36" t="str">
        <x:v>Explore</x:v>
      </x:c>
      <x:c r="I16" s="36" t="str"/>
      <x:c r="J16" s="36" t="str">
        <x:v>Chamber permission; insured tank or safe sponge-toss backup</x:v>
      </x:c>
    </x:row>
  </x:sheetData>
  <x:mergeCells>
    <x:mergeCell ref="A1:J2"/>
    <x:mergeCell ref="A3:J3"/>
    <x:mergeCell ref="A4:J4"/>
  </x:mergeCells>
  <x:conditionalFormatting sqref="H7:H40">
    <x:cfRule type="expression" dxfId="4" priority="1">
      <x:formula>$H7="Approved with evidence"</x:formula>
    </x:cfRule>
    <x:cfRule type="expression" dxfId="5" priority="2">
      <x:formula>$H7="Confirmed"</x:formula>
    </x:cfRule>
    <x:cfRule type="expression" dxfId="6" priority="3">
      <x:formula>$H7="Declined"</x:formula>
    </x:cfRule>
    <x:cfRule type="expression" dxfId="7" priority="4">
      <x:formula>$H7="Requested"</x:formula>
    </x:cfRule>
  </x:conditionalFormatting>
  <x:conditionalFormatting sqref="G7:G16">
    <x:cfRule type="dataBar" priority="5">
      <x:dataBar>
        <x:cfvo type="min"/>
        <x:cfvo type="max"/>
        <x:color rgb="FF4056CE"/>
      </x:dataBar>
      <x:extLst>
        <x:ext xmlns:x14="http://schemas.microsoft.com/office/spreadsheetml/2009/9/main" uri="{B025F937-C7B1-47D3-B67F-A62EFF666E3E}">
          <x14:id>{C78AC0E1-E074-ED52-C399-CF02A99ADF07}</x14:id>
        </x:ext>
      </x:extLst>
    </x:cfRule>
  </x:conditionalFormatting>
  <x:dataValidations count="1">
    <x:dataValidation type="list" sqref="H7:H40">
      <x:formula1>"Explore,Keep,Revise,Explore later,Remove,Approved with evidence"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" id="{C78AC0E1-E074-ED52-C399-CF02A99ADF07}">
            <x14:dataBar gradient="0">
              <x14:cfvo type="min"/>
              <x14:cfvo type="max"/>
              <x14:fillColor rgb="FF4056CE"/>
            </x14:dataBar>
          </x14:cfRule>
          <xm:sqref>G7:G16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31" hidden="0" customWidth="1"/>
    <x:col min="2" max="2" width="19" hidden="0" customWidth="1"/>
    <x:col min="3" max="3" width="16" hidden="0" customWidth="1"/>
    <x:col min="4" max="4" width="64" hidden="0" customWidth="1"/>
    <x:col min="5" max="5" width="51" hidden="0" customWidth="1"/>
    <x:col min="6" max="6" width="22" hidden="0" customWidth="1"/>
    <x:col min="7" max="7" width="20" hidden="0" customWidth="1"/>
    <x:col min="8" max="8" width="19" hidden="0" customWidth="1"/>
    <x:col min="9" max="9" width="20" hidden="0" customWidth="1"/>
    <x:col min="10" max="10" width="19" hidden="0" customWidth="1"/>
    <x:col min="11" max="11" width="58" hidden="0" customWidth="1"/>
  </x:cols>
  <x:sheetData>
    <x:row r="1" ht="29" customHeight="1">
      <x:c r="A1" s="4" t="str">
        <x:v>LOCAL PARTNER &amp; OUTREACH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32" customHeight="1">
      <x:c r="A3" s="10" t="str">
        <x:v>REAL LOCAL PROSPECTS • NONE LISTED AS CONFIRMED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34" customHeight="1">
      <x:c r="A4" s="17" t="str">
        <x:v>Use one clear, modest request at a time. Sponsor, donor or partner status requires actual confirmation. Source links are research starting points.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</x:row>
    <x:row r="6" ht="29" customHeight="1">
      <x:c r="A6" s="25" t="str">
        <x:v>Business / group</x:v>
      </x:c>
      <x:c r="B6" s="25" t="str">
        <x:v>Category</x:v>
      </x:c>
      <x:c r="C6" s="25" t="str">
        <x:v>Location</x:v>
      </x:c>
      <x:c r="D6" s="25" t="str">
        <x:v>Specific proposed ask</x:v>
      </x:c>
      <x:c r="E6" s="25" t="str">
        <x:v>Source URL</x:v>
      </x:c>
      <x:c r="F6" s="25" t="str">
        <x:v>Outreach owner</x:v>
      </x:c>
      <x:c r="G6" s="25" t="str">
        <x:v>Contact status</x:v>
      </x:c>
      <x:c r="H6" s="25" t="str">
        <x:v>Follow-up date</x:v>
      </x:c>
      <x:c r="I6" s="25" t="str">
        <x:v>Proposed cash $</x:v>
      </x:c>
      <x:c r="J6" s="25" t="str">
        <x:v>Confirmed cash $</x:v>
      </x:c>
      <x:c r="K6" s="25" t="str">
        <x:v>In-kind detail / notes</x:v>
      </x:c>
    </x:row>
    <x:row r="7" ht="66" customHeight="1">
      <x:c r="A7" s="32" t="str">
        <x:v>Carol’s Legacy Glass</x:v>
      </x:c>
      <x:c r="B7" s="32" t="str">
        <x:v>Glass art</x:v>
      </x:c>
      <x:c r="C7" s="32" t="str">
        <x:v>Elwood</x:v>
      </x:c>
      <x:c r="D7" s="32" t="str">
        <x:v>One donated auction art piece or experience</x:v>
      </x:c>
      <x:c r="E7" s="32" t="str">
        <x:v>https://www.elwoodchamber-in.org/member-directory.html</x:v>
      </x:c>
      <x:c r="F7" s="32" t="str"/>
      <x:c r="G7" s="32" t="str">
        <x:v>Not contacted</x:v>
      </x:c>
      <x:c r="H7" s="32" t="str"/>
      <x:c r="I7" s="38" t="n">
        <x:v>0</x:v>
      </x:c>
      <x:c r="J7" s="38" t="n">
        <x:v>0</x:v>
      </x:c>
      <x:c r="K7" s="32" t="str">
        <x:v>No commitment recorded</x:v>
      </x:c>
    </x:row>
    <x:row r="8" ht="66" customHeight="1">
      <x:c r="A8" s="36" t="str">
        <x:v>ELSA LLC</x:v>
      </x:c>
      <x:c r="B8" s="36" t="str">
        <x:v>Manufacturer</x:v>
      </x:c>
      <x:c r="C8" s="36" t="str">
        <x:v>Elwood</x:v>
      </x:c>
      <x:c r="D8" s="36" t="str">
        <x:v>Employee volunteer crew or matching-gift inquiry</x:v>
      </x:c>
      <x:c r="E8" s="36" t="str">
        <x:v>https://www.elwoodchamber-in.org/member-directory.html</x:v>
      </x:c>
      <x:c r="F8" s="36" t="str"/>
      <x:c r="G8" s="36" t="str">
        <x:v>Not contacted</x:v>
      </x:c>
      <x:c r="H8" s="36" t="str"/>
      <x:c r="I8" s="39" t="n">
        <x:v>0</x:v>
      </x:c>
      <x:c r="J8" s="39" t="n">
        <x:v>0</x:v>
      </x:c>
      <x:c r="K8" s="36" t="str">
        <x:v>No commitment recorded</x:v>
      </x:c>
    </x:row>
    <x:row r="9" ht="66" customHeight="1">
      <x:c r="A9" s="32" t="str">
        <x:v>Elwood Call Leader</x:v>
      </x:c>
      <x:c r="B9" s="32" t="str">
        <x:v>Local news</x:v>
      </x:c>
      <x:c r="C9" s="32" t="str">
        <x:v>Elwood</x:v>
      </x:c>
      <x:c r="D9" s="32" t="str">
        <x:v>Offer earned-media coverage or event calendar inclusion for the proposed festival community booth, alumni drive, and volunteer callouts.</x:v>
      </x:c>
      <x:c r="E9" s="32" t="str">
        <x:v>https://www.elwoodchamber-in.org/member-directory.html</x:v>
      </x:c>
      <x:c r="F9" s="32" t="str"/>
      <x:c r="G9" s="32" t="str">
        <x:v>Not contacted</x:v>
      </x:c>
      <x:c r="H9" s="32" t="str"/>
      <x:c r="I9" s="38" t="n">
        <x:v>0</x:v>
      </x:c>
      <x:c r="J9" s="38" t="n">
        <x:v>0</x:v>
      </x:c>
      <x:c r="K9" s="32" t="str">
        <x:v>No commitment recorded</x:v>
      </x:c>
    </x:row>
    <x:row r="10" ht="66" customHeight="1">
      <x:c r="A10" s="36" t="str">
        <x:v>Elwood Chamber of Commerce</x:v>
      </x:c>
      <x:c r="B10" s="36" t="str">
        <x:v>Business organization</x:v>
      </x:c>
      <x:c r="C10" s="36" t="str">
        <x:v>Elwood</x:v>
      </x:c>
      <x:c r="D10" s="36" t="str">
        <x:v>Ask for 2027 Glass Festival fundraising-booth permission, proposed dunk-tank approval, possible nonprofit booth-fee relief, and business introductions; alternative sponge-toss rules.</x:v>
      </x:c>
      <x:c r="E10" s="36" t="str">
        <x:v>https://www.elwoodchamber-in.org/member-directory.html</x:v>
      </x:c>
      <x:c r="F10" s="36" t="str"/>
      <x:c r="G10" s="36" t="str">
        <x:v>Not contacted</x:v>
      </x:c>
      <x:c r="H10" s="36" t="str"/>
      <x:c r="I10" s="39" t="n">
        <x:v>0</x:v>
      </x:c>
      <x:c r="J10" s="39" t="n">
        <x:v>0</x:v>
      </x:c>
      <x:c r="K10" s="36" t="str">
        <x:v>No commitment recorded</x:v>
      </x:c>
    </x:row>
    <x:row r="11" ht="66" customHeight="1">
      <x:c r="A11" s="32" t="str">
        <x:v>Elwood Golf Links</x:v>
      </x:c>
      <x:c r="B11" s="32" t="str">
        <x:v>Recreation</x:v>
      </x:c>
      <x:c r="C11" s="32" t="str">
        <x:v>Elwood</x:v>
      </x:c>
      <x:c r="D11" s="32" t="str">
        <x:v>Donated outing or lesson certificate for silent auction</x:v>
      </x:c>
      <x:c r="E11" s="32" t="str">
        <x:v>https://www.elwoodchamber-in.org/member-directory.html</x:v>
      </x:c>
      <x:c r="F11" s="32" t="str"/>
      <x:c r="G11" s="32" t="str">
        <x:v>Not contacted</x:v>
      </x:c>
      <x:c r="H11" s="32" t="str"/>
      <x:c r="I11" s="38" t="n">
        <x:v>0</x:v>
      </x:c>
      <x:c r="J11" s="38" t="n">
        <x:v>0</x:v>
      </x:c>
      <x:c r="K11" s="32" t="str">
        <x:v>No commitment recorded</x:v>
      </x:c>
    </x:row>
    <x:row r="12" ht="66" customHeight="1">
      <x:c r="A12" s="36" t="str">
        <x:v>Elwood Kiwanis Club</x:v>
      </x:c>
      <x:c r="B12" s="36" t="str">
        <x:v>Civic organization</x:v>
      </x:c>
      <x:c r="C12" s="36" t="str">
        <x:v>Elwood</x:v>
      </x:c>
      <x:c r="D12" s="36" t="str">
        <x:v>Possible volunteer support or community introductions</x:v>
      </x:c>
      <x:c r="E12" s="36" t="str">
        <x:v>https://www.elwoodchamber-in.org/member-directory.html</x:v>
      </x:c>
      <x:c r="F12" s="36" t="str"/>
      <x:c r="G12" s="36" t="str">
        <x:v>Not contacted</x:v>
      </x:c>
      <x:c r="H12" s="36" t="str"/>
      <x:c r="I12" s="39" t="n">
        <x:v>0</x:v>
      </x:c>
      <x:c r="J12" s="39" t="n">
        <x:v>0</x:v>
      </x:c>
      <x:c r="K12" s="36" t="str">
        <x:v>No commitment recorded</x:v>
      </x:c>
    </x:row>
    <x:row r="13" ht="66" customHeight="1">
      <x:c r="A13" s="32" t="str">
        <x:v>Elwood YMCA</x:v>
      </x:c>
      <x:c r="B13" s="32" t="str">
        <x:v>Community organization</x:v>
      </x:c>
      <x:c r="C13" s="32" t="str">
        <x:v>Elwood</x:v>
      </x:c>
      <x:c r="D13" s="32" t="str">
        <x:v>Volunteer or route-planning introductions</x:v>
      </x:c>
      <x:c r="E13" s="32" t="str">
        <x:v>https://www.elwoodchamber-in.org/member-directory.html</x:v>
      </x:c>
      <x:c r="F13" s="32" t="str"/>
      <x:c r="G13" s="32" t="str">
        <x:v>Not contacted</x:v>
      </x:c>
      <x:c r="H13" s="32" t="str"/>
      <x:c r="I13" s="38" t="n">
        <x:v>0</x:v>
      </x:c>
      <x:c r="J13" s="38" t="n">
        <x:v>0</x:v>
      </x:c>
      <x:c r="K13" s="32" t="str">
        <x:v>No commitment recorded</x:v>
      </x:c>
    </x:row>
    <x:row r="14" ht="66" customHeight="1">
      <x:c r="A14" s="36" t="str">
        <x:v>First Farmers Bank &amp; Trust</x:v>
      </x:c>
      <x:c r="B14" s="36" t="str">
        <x:v>Bank</x:v>
      </x:c>
      <x:c r="C14" s="36" t="str">
        <x:v>Elwood</x:v>
      </x:c>
      <x:c r="D14" s="36" t="str">
        <x:v>Event sponsorship or volunteer team</x:v>
      </x:c>
      <x:c r="E14" s="36" t="str">
        <x:v>https://www.elwoodchamber-in.org/member-directory.html</x:v>
      </x:c>
      <x:c r="F14" s="36" t="str"/>
      <x:c r="G14" s="36" t="str">
        <x:v>Not contacted</x:v>
      </x:c>
      <x:c r="H14" s="36" t="str"/>
      <x:c r="I14" s="39" t="n">
        <x:v>0</x:v>
      </x:c>
      <x:c r="J14" s="39" t="n">
        <x:v>0</x:v>
      </x:c>
      <x:c r="K14" s="36" t="str">
        <x:v>No commitment recorded</x:v>
      </x:c>
    </x:row>
    <x:row r="15" ht="66" customHeight="1">
      <x:c r="A15" s="32" t="str">
        <x:v>Golden Threads</x:v>
      </x:c>
      <x:c r="B15" s="32" t="str">
        <x:v>Retail</x:v>
      </x:c>
      <x:c r="C15" s="32" t="str">
        <x:v>Elwood</x:v>
      </x:c>
      <x:c r="D15" s="32" t="str">
        <x:v>Donated retail item or giveback day</x:v>
      </x:c>
      <x:c r="E15" s="32" t="str">
        <x:v>https://www.elwoodchamber-in.org/member-directory.html</x:v>
      </x:c>
      <x:c r="F15" s="32" t="str"/>
      <x:c r="G15" s="32" t="str">
        <x:v>Not contacted</x:v>
      </x:c>
      <x:c r="H15" s="32" t="str"/>
      <x:c r="I15" s="38" t="n">
        <x:v>0</x:v>
      </x:c>
      <x:c r="J15" s="38" t="n">
        <x:v>0</x:v>
      </x:c>
      <x:c r="K15" s="32" t="str">
        <x:v>No commitment recorded</x:v>
      </x:c>
    </x:row>
    <x:row r="16" ht="66" customHeight="1">
      <x:c r="A16" s="36" t="str">
        <x:v>Gypsy Soul · Coffee, Salon &amp; Boutique</x:v>
      </x:c>
      <x:c r="B16" s="36" t="str">
        <x:v>Boutique</x:v>
      </x:c>
      <x:c r="C16" s="36" t="str">
        <x:v>Elwood</x:v>
      </x:c>
      <x:c r="D16" s="36" t="str">
        <x:v>Coffee-for-a-cause day; opt-in contribution per drink or a donated hair service/boutique basket</x:v>
      </x:c>
      <x:c r="E16" s="36" t="str">
        <x:v>https://visitandersonmadisoncounty.com/blog-coffee-shops-of-madison-county/</x:v>
      </x:c>
      <x:c r="F16" s="36" t="str"/>
      <x:c r="G16" s="36" t="str">
        <x:v>Not contacted</x:v>
      </x:c>
      <x:c r="H16" s="36" t="str"/>
      <x:c r="I16" s="39" t="n">
        <x:v>0</x:v>
      </x:c>
      <x:c r="J16" s="39" t="n">
        <x:v>0</x:v>
      </x:c>
      <x:c r="K16" s="36" t="str">
        <x:v>No commitment recorded</x:v>
      </x:c>
    </x:row>
    <x:row r="17" ht="66" customHeight="1">
      <x:c r="A17" s="32" t="str">
        <x:v>Harvest Supermarket</x:v>
      </x:c>
      <x:c r="B17" s="32" t="str">
        <x:v>Grocery</x:v>
      </x:c>
      <x:c r="C17" s="32" t="str">
        <x:v>Elwood</x:v>
      </x:c>
      <x:c r="D17" s="32" t="str">
        <x:v>HYDRATE THE PANTHERS: donate water/ice/cups for campaign FUNDRAISING events, or consider an optional $1–$2 checkout drive under approved handling. Glass Festival volunteer hydration could be covered if permitted.</x:v>
      </x:c>
      <x:c r="E17" s="32" t="str">
        <x:v>https://harvestsupermarkets.com/services/</x:v>
      </x:c>
      <x:c r="F17" s="32" t="str"/>
      <x:c r="G17" s="32" t="str">
        <x:v>Not contacted</x:v>
      </x:c>
      <x:c r="H17" s="32" t="str"/>
      <x:c r="I17" s="38" t="n">
        <x:v>0</x:v>
      </x:c>
      <x:c r="J17" s="38" t="n">
        <x:v>0</x:v>
      </x:c>
      <x:c r="K17" s="32" t="str">
        <x:v>No commitment recorded</x:v>
      </x:c>
    </x:row>
    <x:row r="18" ht="66" customHeight="1">
      <x:c r="A18" s="36" t="str">
        <x:v>Hembree Motor Sales</x:v>
      </x:c>
      <x:c r="B18" s="36" t="str">
        <x:v>Automotive</x:v>
      </x:c>
      <x:c r="C18" s="36" t="str">
        <x:v>Elwood</x:v>
      </x:c>
      <x:c r="D18" s="36" t="str">
        <x:v>One tournament-field sponsorship</x:v>
      </x:c>
      <x:c r="E18" s="36" t="str">
        <x:v>https://www.elwoodchamber-in.org/member-directory.html</x:v>
      </x:c>
      <x:c r="F18" s="36" t="str"/>
      <x:c r="G18" s="36" t="str">
        <x:v>Not contacted</x:v>
      </x:c>
      <x:c r="H18" s="36" t="str"/>
      <x:c r="I18" s="39" t="n">
        <x:v>0</x:v>
      </x:c>
      <x:c r="J18" s="39" t="n">
        <x:v>0</x:v>
      </x:c>
      <x:c r="K18" s="36" t="str">
        <x:v>No commitment recorded</x:v>
      </x:c>
    </x:row>
    <x:row r="19" ht="66" customHeight="1">
      <x:c r="A19" s="32" t="str">
        <x:v>Indescribable Gifts</x:v>
      </x:c>
      <x:c r="B19" s="32" t="str">
        <x:v>Gift shop</x:v>
      </x:c>
      <x:c r="C19" s="32" t="str">
        <x:v>Elwood</x:v>
      </x:c>
      <x:c r="D19" s="32" t="str">
        <x:v>Donated locally made gift basket or one shopping giveback day</x:v>
      </x:c>
      <x:c r="E19" s="32" t="str">
        <x:v>https://www.elwoodchamber-in.org/shopping--dining.html</x:v>
      </x:c>
      <x:c r="F19" s="32" t="str"/>
      <x:c r="G19" s="32" t="str">
        <x:v>Not contacted</x:v>
      </x:c>
      <x:c r="H19" s="32" t="str"/>
      <x:c r="I19" s="38" t="n">
        <x:v>0</x:v>
      </x:c>
      <x:c r="J19" s="38" t="n">
        <x:v>0</x:v>
      </x:c>
      <x:c r="K19" s="32" t="str">
        <x:v>No commitment recorded</x:v>
      </x:c>
    </x:row>
    <x:row r="20" ht="66" customHeight="1">
      <x:c r="A20" s="36" t="str">
        <x:v>J. Lewis Small Company</x:v>
      </x:c>
      <x:c r="B20" s="36" t="str">
        <x:v>Awards / manufacturing</x:v>
      </x:c>
      <x:c r="C20" s="36" t="str">
        <x:v>Elwood</x:v>
      </x:c>
      <x:c r="D20" s="36" t="str">
        <x:v>Tournament award, prize or sponsor inquiry</x:v>
      </x:c>
      <x:c r="E20" s="36" t="str">
        <x:v>https://www.elwoodchamber-in.org/member-directory.html</x:v>
      </x:c>
      <x:c r="F20" s="36" t="str"/>
      <x:c r="G20" s="36" t="str">
        <x:v>Not contacted</x:v>
      </x:c>
      <x:c r="H20" s="36" t="str"/>
      <x:c r="I20" s="39" t="n">
        <x:v>0</x:v>
      </x:c>
      <x:c r="J20" s="39" t="n">
        <x:v>0</x:v>
      </x:c>
      <x:c r="K20" s="36" t="str">
        <x:v>No commitment recorded</x:v>
      </x:c>
    </x:row>
    <x:row r="21" ht="66" customHeight="1">
      <x:c r="A21" s="32" t="str">
        <x:v>Kadet Products</x:v>
      </x:c>
      <x:c r="B21" s="32" t="str">
        <x:v>Manufacturing</x:v>
      </x:c>
      <x:c r="C21" s="32" t="str">
        <x:v>Elwood</x:v>
      </x:c>
      <x:c r="D21" s="32" t="str">
        <x:v>Employee volunteer crew or $500 event sponsorship inquiry</x:v>
      </x:c>
      <x:c r="E21" s="32" t="str">
        <x:v>https://www.elwoodchamber-in.org/shopping--dining.html</x:v>
      </x:c>
      <x:c r="F21" s="32" t="str"/>
      <x:c r="G21" s="32" t="str">
        <x:v>Not contacted</x:v>
      </x:c>
      <x:c r="H21" s="32" t="str"/>
      <x:c r="I21" s="38" t="n">
        <x:v>0</x:v>
      </x:c>
      <x:c r="J21" s="38" t="n">
        <x:v>0</x:v>
      </x:c>
      <x:c r="K21" s="32" t="str">
        <x:v>No commitment recorded</x:v>
      </x:c>
    </x:row>
    <x:row r="22" ht="66" customHeight="1">
      <x:c r="A22" s="36" t="str">
        <x:v>Leroy’s Place</x:v>
      </x:c>
      <x:c r="B22" s="36" t="str">
        <x:v>Restaurant</x:v>
      </x:c>
      <x:c r="C22" s="36" t="str">
        <x:v>Elwood</x:v>
      </x:c>
      <x:c r="D22" s="36" t="str">
        <x:v>One giveback meal period or donated concession meal vouchers</x:v>
      </x:c>
      <x:c r="E22" s="36" t="str">
        <x:v>https://www.elwoodchamber-in.org/shopping--dining.html</x:v>
      </x:c>
      <x:c r="F22" s="36" t="str"/>
      <x:c r="G22" s="36" t="str">
        <x:v>Not contacted</x:v>
      </x:c>
      <x:c r="H22" s="36" t="str"/>
      <x:c r="I22" s="39" t="n">
        <x:v>0</x:v>
      </x:c>
      <x:c r="J22" s="39" t="n">
        <x:v>0</x:v>
      </x:c>
      <x:c r="K22" s="36" t="str">
        <x:v>No commitment recorded</x:v>
      </x:c>
    </x:row>
    <x:row r="23" ht="66" customHeight="1">
      <x:c r="A23" s="32" t="str">
        <x:v>Native Ink Tattoo</x:v>
      </x:c>
      <x:c r="B23" s="32" t="str">
        <x:v>Tattoo / hair</x:v>
      </x:c>
      <x:c r="C23" s="32" t="str">
        <x:v>Elwood</x:v>
      </x:c>
      <x:c r="D23" s="32" t="str">
        <x:v>Adult-only charity flash-day or donated service voucher; ask studio to choose an appropriate donation share</x:v>
      </x:c>
      <x:c r="E23" s="32" t="str">
        <x:v>https://www.nativeinktattoo.com/find-native-ink/</x:v>
      </x:c>
      <x:c r="F23" s="32" t="str"/>
      <x:c r="G23" s="32" t="str">
        <x:v>Not contacted</x:v>
      </x:c>
      <x:c r="H23" s="32" t="str"/>
      <x:c r="I23" s="38" t="n">
        <x:v>0</x:v>
      </x:c>
      <x:c r="J23" s="38" t="n">
        <x:v>0</x:v>
      </x:c>
      <x:c r="K23" s="32" t="str">
        <x:v>No commitment recorded</x:v>
      </x:c>
    </x:row>
    <x:row r="24" ht="66" customHeight="1">
      <x:c r="A24" s="36" t="str">
        <x:v>Needler’s Fresh Market</x:v>
      </x:c>
      <x:c r="B24" s="36" t="str">
        <x:v>Grocery</x:v>
      </x:c>
      <x:c r="C24" s="36" t="str">
        <x:v>Elwood</x:v>
      </x:c>
      <x:c r="D24" s="36" t="str">
        <x:v>Water, ice or concession staples</x:v>
      </x:c>
      <x:c r="E24" s="36" t="str">
        <x:v>https://www.elwoodchamber-in.org/member-directory.html</x:v>
      </x:c>
      <x:c r="F24" s="36" t="str"/>
      <x:c r="G24" s="36" t="str">
        <x:v>Not contacted</x:v>
      </x:c>
      <x:c r="H24" s="36" t="str"/>
      <x:c r="I24" s="39" t="n">
        <x:v>0</x:v>
      </x:c>
      <x:c r="J24" s="39" t="n">
        <x:v>0</x:v>
      </x:c>
      <x:c r="K24" s="36" t="str">
        <x:v>No commitment recorded</x:v>
      </x:c>
    </x:row>
    <x:row r="25" ht="66" customHeight="1">
      <x:c r="A25" s="32" t="str">
        <x:v>Pizza King of Elwood</x:v>
      </x:c>
      <x:c r="B25" s="32" t="str">
        <x:v>Pizza / restaurant</x:v>
      </x:c>
      <x:c r="C25" s="32" t="str">
        <x:v>Elwood</x:v>
      </x:c>
      <x:c r="D25" s="32" t="str">
        <x:v>Ask owner if they can host a designated dine-to-donate evening; agree written eligible sales, dates, donation rate, and payment method before promotion.</x:v>
      </x:c>
      <x:c r="E25" s="32" t="str">
        <x:v>https://elwoodpizzaking.com/</x:v>
      </x:c>
      <x:c r="F25" s="32" t="str"/>
      <x:c r="G25" s="32" t="str">
        <x:v>Not contacted</x:v>
      </x:c>
      <x:c r="H25" s="32" t="str"/>
      <x:c r="I25" s="38" t="n">
        <x:v>0</x:v>
      </x:c>
      <x:c r="J25" s="38" t="n">
        <x:v>0</x:v>
      </x:c>
      <x:c r="K25" s="32" t="str">
        <x:v>No commitment recorded</x:v>
      </x:c>
    </x:row>
    <x:row r="26" ht="66" customHeight="1">
      <x:c r="A26" s="36" t="str">
        <x:v>Progressive Plastics</x:v>
      </x:c>
      <x:c r="B26" s="36" t="str">
        <x:v>Manufacturer</x:v>
      </x:c>
      <x:c r="C26" s="36" t="str">
        <x:v>Elwood</x:v>
      </x:c>
      <x:c r="D26" s="36" t="str">
        <x:v>Employee softball team, volunteer shift or sponsorship</x:v>
      </x:c>
      <x:c r="E26" s="36" t="str">
        <x:v>https://www.elwoodchamber-in.org/member-directory.html</x:v>
      </x:c>
      <x:c r="F26" s="36" t="str"/>
      <x:c r="G26" s="36" t="str">
        <x:v>Not contacted</x:v>
      </x:c>
      <x:c r="H26" s="36" t="str"/>
      <x:c r="I26" s="39" t="n">
        <x:v>0</x:v>
      </x:c>
      <x:c r="J26" s="39" t="n">
        <x:v>0</x:v>
      </x:c>
      <x:c r="K26" s="36" t="str">
        <x:v>No commitment recorded</x:v>
      </x:c>
    </x:row>
    <x:row r="27" ht="66" customHeight="1">
      <x:c r="A27" s="32" t="str">
        <x:v>Red Gold</x:v>
      </x:c>
      <x:c r="B27" s="32" t="str">
        <x:v>Manufacturer</x:v>
      </x:c>
      <x:c r="C27" s="32" t="str">
        <x:v>Elwood</x:v>
      </x:c>
      <x:c r="D27" s="32" t="str">
        <x:v>Corporate gift inquiry; donated food inputs or volunteer shift</x:v>
      </x:c>
      <x:c r="E27" s="32" t="str">
        <x:v>https://www.elwoodchamber-in.org/member-directory.html</x:v>
      </x:c>
      <x:c r="F27" s="32" t="str"/>
      <x:c r="G27" s="32" t="str">
        <x:v>Not contacted</x:v>
      </x:c>
      <x:c r="H27" s="32" t="str"/>
      <x:c r="I27" s="38" t="n">
        <x:v>0</x:v>
      </x:c>
      <x:c r="J27" s="38" t="n">
        <x:v>0</x:v>
      </x:c>
      <x:c r="K27" s="32" t="str">
        <x:v>No commitment recorded</x:v>
      </x:c>
    </x:row>
    <x:row r="28" ht="66" customHeight="1">
      <x:c r="A28" s="36" t="str">
        <x:v>STAR Financial Bank</x:v>
      </x:c>
      <x:c r="B28" s="36" t="str">
        <x:v>Bank</x:v>
      </x:c>
      <x:c r="C28" s="36" t="str">
        <x:v>Elwood</x:v>
      </x:c>
      <x:c r="D28" s="36" t="str">
        <x:v>Mile sponsorship, matching-gift inquiry</x:v>
      </x:c>
      <x:c r="E28" s="36" t="str">
        <x:v>https://www.elwoodchamber-in.org/member-directory.html</x:v>
      </x:c>
      <x:c r="F28" s="36" t="str"/>
      <x:c r="G28" s="36" t="str">
        <x:v>Not contacted</x:v>
      </x:c>
      <x:c r="H28" s="36" t="str"/>
      <x:c r="I28" s="39" t="n">
        <x:v>0</x:v>
      </x:c>
      <x:c r="J28" s="39" t="n">
        <x:v>0</x:v>
      </x:c>
      <x:c r="K28" s="36" t="str">
        <x:v>No commitment recorded</x:v>
      </x:c>
    </x:row>
    <x:row r="29" ht="66" customHeight="1">
      <x:c r="A29" s="32" t="str">
        <x:v>The Tin Plate</x:v>
      </x:c>
      <x:c r="B29" s="32" t="str">
        <x:v>Restaurant</x:v>
      </x:c>
      <x:c r="C29" s="32" t="str">
        <x:v>Elwood</x:v>
      </x:c>
      <x:c r="D29" s="32" t="str">
        <x:v>Giveback night, voucher or food-vendor inquiry</x:v>
      </x:c>
      <x:c r="E29" s="32" t="str">
        <x:v>https://www.elwoodchamber-in.org/shopping--dining.html</x:v>
      </x:c>
      <x:c r="F29" s="32" t="str"/>
      <x:c r="G29" s="32" t="str">
        <x:v>Not contacted</x:v>
      </x:c>
      <x:c r="H29" s="32" t="str"/>
      <x:c r="I29" s="38" t="n">
        <x:v>0</x:v>
      </x:c>
      <x:c r="J29" s="38" t="n">
        <x:v>0</x:v>
      </x:c>
      <x:c r="K29" s="32" t="str">
        <x:v>No commitment recorded</x:v>
      </x:c>
    </x:row>
    <x:row r="30" ht="66" customHeight="1">
      <x:c r="A30" s="36" t="str">
        <x:v>TOPS True Value</x:v>
      </x:c>
      <x:c r="B30" s="36" t="str">
        <x:v>Hardware</x:v>
      </x:c>
      <x:c r="C30" s="36" t="str">
        <x:v>Elwood</x:v>
      </x:c>
      <x:c r="D30" s="36" t="str">
        <x:v>Trash bags, tape, loaned setup supplies</x:v>
      </x:c>
      <x:c r="E30" s="36" t="str">
        <x:v>https://www.elwoodchamber-in.org/member-directory.html</x:v>
      </x:c>
      <x:c r="F30" s="36" t="str"/>
      <x:c r="G30" s="36" t="str">
        <x:v>Not contacted</x:v>
      </x:c>
      <x:c r="H30" s="36" t="str"/>
      <x:c r="I30" s="39" t="n">
        <x:v>0</x:v>
      </x:c>
      <x:c r="J30" s="39" t="n">
        <x:v>0</x:v>
      </x:c>
      <x:c r="K30" s="36" t="str">
        <x:v>No commitment recorded</x:v>
      </x:c>
    </x:row>
    <x:row r="31" ht="66" customHeight="1">
      <x:c r="A31" s="32" t="str">
        <x:v>Uptown Salon</x:v>
      </x:c>
      <x:c r="B31" s="32" t="str">
        <x:v>Salon</x:v>
      </x:c>
      <x:c r="C31" s="32" t="str">
        <x:v>Elwood</x:v>
      </x:c>
      <x:c r="D31" s="32" t="str">
        <x:v>Service voucher or shop-local contribution</x:v>
      </x:c>
      <x:c r="E31" s="32" t="str">
        <x:v>https://www.elwoodchamber-in.org/member-directory.html</x:v>
      </x:c>
      <x:c r="F31" s="32" t="str"/>
      <x:c r="G31" s="32" t="str">
        <x:v>Not contacted</x:v>
      </x:c>
      <x:c r="H31" s="32" t="str"/>
      <x:c r="I31" s="38" t="n">
        <x:v>0</x:v>
      </x:c>
      <x:c r="J31" s="38" t="n">
        <x:v>0</x:v>
      </x:c>
      <x:c r="K31" s="32" t="str">
        <x:v>No commitment recorded</x:v>
      </x:c>
    </x:row>
    <x:row r="32" ht="66" customHeight="1">
      <x:c r="A32" s="36" t="str">
        <x:v>Wells Bowling Lanes</x:v>
      </x:c>
      <x:c r="B32" s="36" t="str">
        <x:v>Bowling / recreation</x:v>
      </x:c>
      <x:c r="C32" s="36" t="str">
        <x:v>Elwood</x:v>
      </x:c>
      <x:c r="D32" s="36" t="str">
        <x:v>Ask about an established Bowl-a-Thon, corporate lane fundraiser or group ticket-sharing package; confirm discounted lane price and net proceeds in writing.</x:v>
      </x:c>
      <x:c r="E32" s="36" t="str">
        <x:v>https://wellsbowlinglanes.com/parties/fundraiser/</x:v>
      </x:c>
      <x:c r="F32" s="36" t="str"/>
      <x:c r="G32" s="36" t="str">
        <x:v>Not contacted</x:v>
      </x:c>
      <x:c r="H32" s="36" t="str"/>
      <x:c r="I32" s="39" t="n">
        <x:v>0</x:v>
      </x:c>
      <x:c r="J32" s="39" t="n">
        <x:v>0</x:v>
      </x:c>
      <x:c r="K32" s="36" t="str">
        <x:v>No commitment recorded</x:v>
      </x:c>
    </x:row>
    <x:row r="33" ht="66" customHeight="1">
      <x:c r="A33" s="32" t="str">
        <x:v>McCormack Printing Impressions</x:v>
      </x:c>
      <x:c r="B33" s="32" t="str">
        <x:v>Printing</x:v>
      </x:c>
      <x:c r="C33" s="32" t="str">
        <x:v>Tipton (nearby)</x:v>
      </x:c>
      <x:c r="D33" s="32" t="str">
        <x:v>Limited-run signs / donated print support</x:v>
      </x:c>
      <x:c r="E33" s="32" t="str">
        <x:v>https://www.elwoodchamber-in.org/member-directory.html</x:v>
      </x:c>
      <x:c r="F33" s="32" t="str"/>
      <x:c r="G33" s="32" t="str">
        <x:v>Not contacted</x:v>
      </x:c>
      <x:c r="H33" s="32" t="str"/>
      <x:c r="I33" s="38" t="n">
        <x:v>0</x:v>
      </x:c>
      <x:c r="J33" s="38" t="n">
        <x:v>0</x:v>
      </x:c>
      <x:c r="K33" s="32" t="str">
        <x:v>No commitment recorded</x:v>
      </x:c>
    </x:row>
  </x:sheetData>
  <x:mergeCells>
    <x:mergeCell ref="A1:K2"/>
    <x:mergeCell ref="A3:K3"/>
    <x:mergeCell ref="A4:K4"/>
  </x:mergeCells>
  <x:conditionalFormatting sqref="G7:G140">
    <x:cfRule type="expression" dxfId="8" priority="1">
      <x:formula>$G7="Approved with evidence"</x:formula>
    </x:cfRule>
    <x:cfRule type="expression" dxfId="9" priority="2">
      <x:formula>$G7="Confirmed"</x:formula>
    </x:cfRule>
    <x:cfRule type="expression" dxfId="10" priority="3">
      <x:formula>$G7="Declined"</x:formula>
    </x:cfRule>
    <x:cfRule type="expression" dxfId="11" priority="4">
      <x:formula>$G7="Requested"</x:formula>
    </x:cfRule>
  </x:conditionalFormatting>
  <x:dataValidations count="1">
    <x:dataValidation type="list" sqref="G7:G140">
      <x:formula1>"Not contacted,Ready to contact,Contacted,Follow-up due,Interested,Confirmed,Declined"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2" hidden="0" customWidth="1"/>
    <x:col min="2" max="2" width="27" hidden="0" customWidth="1"/>
    <x:col min="3" max="3" width="83" hidden="0" customWidth="1"/>
    <x:col min="4" max="4" width="20" hidden="0" customWidth="1"/>
    <x:col min="5" max="5" width="18" hidden="0" customWidth="1"/>
    <x:col min="6" max="6" width="18" hidden="0" customWidth="1"/>
    <x:col min="7" max="7" width="16" hidden="0" customWidth="1"/>
    <x:col min="8" max="8" width="24" hidden="0" customWidth="1"/>
    <x:col min="9" max="9" width="38" hidden="0" customWidth="1"/>
    <x:col min="10" max="10" width="19" hidden="0" customWidth="1"/>
  </x:cols>
  <x:sheetData>
    <x:row r="1" ht="29" customHeight="1">
      <x:c r="A1" s="4" t="str">
        <x:v>VOLUNTEER RECRUITMENT &amp; SHIFT PLANNER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SIGN UP FOR A TASK • NOT A NEW FORMAL COMMITTEE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These are suggested shift assignments for review. People needed is a proposed capacity target; edit after the organizer confirms scope.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Event</x:v>
      </x:c>
      <x:c r="B6" s="25" t="str">
        <x:v>Shift / role</x:v>
      </x:c>
      <x:c r="C6" s="25" t="str">
        <x:v>What the person actually does</x:v>
      </x:c>
      <x:c r="D6" s="25" t="str">
        <x:v>Shift length</x:v>
      </x:c>
      <x:c r="E6" s="25" t="str">
        <x:v>People needed</x:v>
      </x:c>
      <x:c r="F6" s="25" t="str">
        <x:v>People filled</x:v>
      </x:c>
      <x:c r="G6" s="25" t="str">
        <x:v>Open spots</x:v>
      </x:c>
      <x:c r="H6" s="25" t="str">
        <x:v>Point of contact</x:v>
      </x:c>
      <x:c r="I6" s="25" t="str">
        <x:v>Screening / safety</x:v>
      </x:c>
      <x:c r="J6" s="25" t="str">
        <x:v>Status</x:v>
      </x:c>
    </x:row>
    <x:row r="7" ht="66" customHeight="1">
      <x:c r="A7" s="32" t="str">
        <x:v>5K / Walk</x:v>
      </x:c>
      <x:c r="B7" s="32" t="str">
        <x:v>Route marshal</x:v>
      </x:c>
      <x:c r="C7" s="32" t="str">
        <x:v>Guide runners at a preapproved intersection; report incidents; do not direct traffic unless authorized</x:v>
      </x:c>
      <x:c r="D7" s="32" t="str">
        <x:v>2-hour shift</x:v>
      </x:c>
      <x:c r="E7" s="32" t="n">
        <x:v>6</x:v>
      </x:c>
      <x:c r="F7" s="32" t="n">
        <x:v>0</x:v>
      </x:c>
      <x:c r="G7" s="32" t="n">
        <x:f>MAX(0,E7-F7)</x:f>
        <x:v>6</x:v>
      </x:c>
      <x:c r="H7" s="32" t="str"/>
      <x:c r="I7" s="32" t="str">
        <x:v>Approved volunteer/safety screening</x:v>
      </x:c>
      <x:c r="J7" s="32" t="str">
        <x:v>Proposed</x:v>
      </x:c>
    </x:row>
    <x:row r="8" ht="66" customHeight="1">
      <x:c r="A8" s="36" t="str">
        <x:v>5K / Walk</x:v>
      </x:c>
      <x:c r="B8" s="36" t="str">
        <x:v>Check-in &amp; registration</x:v>
      </x:c>
      <x:c r="C8" s="36" t="str">
        <x:v>Match registrations to list; distribute bibs; direct questions to event lead</x:v>
      </x:c>
      <x:c r="D8" s="36" t="str">
        <x:v>2-hour shift</x:v>
      </x:c>
      <x:c r="E8" s="36" t="n">
        <x:v>3</x:v>
      </x:c>
      <x:c r="F8" s="36" t="n">
        <x:v>0</x:v>
      </x:c>
      <x:c r="G8" s="36" t="n">
        <x:f>MAX(0,E8-F8)</x:f>
        <x:v>3</x:v>
      </x:c>
      <x:c r="H8" s="36" t="str"/>
      <x:c r="I8" s="36" t="str">
        <x:v>District screening if applicable</x:v>
      </x:c>
      <x:c r="J8" s="36" t="str">
        <x:v>Proposed</x:v>
      </x:c>
    </x:row>
    <x:row r="9" ht="66" customHeight="1">
      <x:c r="A9" s="32" t="str">
        <x:v>5K / Walk</x:v>
      </x:c>
      <x:c r="B9" s="32" t="str">
        <x:v>Hydration &amp; cleanup</x:v>
      </x:c>
      <x:c r="C9" s="32" t="str">
        <x:v>Set up donated water, restock, remove trash and recycle</x:v>
      </x:c>
      <x:c r="D9" s="32" t="str">
        <x:v>2-hour shift</x:v>
      </x:c>
      <x:c r="E9" s="32" t="n">
        <x:v>4</x:v>
      </x:c>
      <x:c r="F9" s="32" t="n">
        <x:v>0</x:v>
      </x:c>
      <x:c r="G9" s="32" t="n">
        <x:f>MAX(0,E9-F9)</x:f>
        <x:v>4</x:v>
      </x:c>
      <x:c r="H9" s="32" t="str"/>
      <x:c r="I9" s="32" t="str">
        <x:v>As required by organizer</x:v>
      </x:c>
      <x:c r="J9" s="32" t="str">
        <x:v>Proposed</x:v>
      </x:c>
    </x:row>
    <x:row r="10" ht="66" customHeight="1">
      <x:c r="A10" s="36" t="str">
        <x:v>Co-ed Softball</x:v>
      </x:c>
      <x:c r="B10" s="36" t="str">
        <x:v>Team check-in</x:v>
      </x:c>
      <x:c r="C10" s="36" t="str">
        <x:v>Confirm adult rosters and waivers; share game schedule</x:v>
      </x:c>
      <x:c r="D10" s="36" t="str">
        <x:v>2-hour shift</x:v>
      </x:c>
      <x:c r="E10" s="36" t="n">
        <x:v>2</x:v>
      </x:c>
      <x:c r="F10" s="36" t="n">
        <x:v>0</x:v>
      </x:c>
      <x:c r="G10" s="36" t="n">
        <x:f>MAX(0,E10-F10)</x:f>
        <x:v>2</x:v>
      </x:c>
      <x:c r="H10" s="36" t="str"/>
      <x:c r="I10" s="36" t="str">
        <x:v>As required by organizer</x:v>
      </x:c>
      <x:c r="J10" s="36" t="str">
        <x:v>Proposed</x:v>
      </x:c>
    </x:row>
    <x:row r="11" ht="66" customHeight="1">
      <x:c r="A11" s="32" t="str">
        <x:v>Co-ed Softball</x:v>
      </x:c>
      <x:c r="B11" s="32" t="str">
        <x:v>Field / score assistant</x:v>
      </x:c>
      <x:c r="C11" s="32" t="str">
        <x:v>Operate scoreboard or track bracket; never officiate without qualifications</x:v>
      </x:c>
      <x:c r="D11" s="32" t="str">
        <x:v>3-hour shift</x:v>
      </x:c>
      <x:c r="E11" s="32" t="n">
        <x:v>2</x:v>
      </x:c>
      <x:c r="F11" s="32" t="n">
        <x:v>0</x:v>
      </x:c>
      <x:c r="G11" s="32" t="n">
        <x:f>MAX(0,E11-F11)</x:f>
        <x:v>2</x:v>
      </x:c>
      <x:c r="H11" s="32" t="str"/>
      <x:c r="I11" s="32" t="str">
        <x:v>As required by organizer</x:v>
      </x:c>
      <x:c r="J11" s="32" t="str">
        <x:v>Proposed</x:v>
      </x:c>
    </x:row>
    <x:row r="12" ht="66" customHeight="1">
      <x:c r="A12" s="36" t="str">
        <x:v>Battle of the Badges</x:v>
      </x:c>
      <x:c r="B12" s="36" t="str">
        <x:v>Guest / player liaison</x:v>
      </x:c>
      <x:c r="C12" s="36" t="str">
        <x:v>Coordinate adult volunteer players, arrival times and designated contacts</x:v>
      </x:c>
      <x:c r="D12" s="36" t="str">
        <x:v>2-hour shift</x:v>
      </x:c>
      <x:c r="E12" s="36" t="n">
        <x:v>2</x:v>
      </x:c>
      <x:c r="F12" s="36" t="n">
        <x:v>0</x:v>
      </x:c>
      <x:c r="G12" s="36" t="n">
        <x:f>MAX(0,E12-F12)</x:f>
        <x:v>2</x:v>
      </x:c>
      <x:c r="H12" s="36" t="str"/>
      <x:c r="I12" s="36" t="str">
        <x:v>As required by organizer</x:v>
      </x:c>
      <x:c r="J12" s="36" t="str">
        <x:v>Proposed</x:v>
      </x:c>
    </x:row>
    <x:row r="13" ht="66" customHeight="1">
      <x:c r="A13" s="32" t="str">
        <x:v>Battle of the Badges</x:v>
      </x:c>
      <x:c r="B13" s="32" t="str">
        <x:v>Entry table</x:v>
      </x:c>
      <x:c r="C13" s="32" t="str">
        <x:v>Check tickets via approved system and route guests; no unauthorized cash handling</x:v>
      </x:c>
      <x:c r="D13" s="32" t="str">
        <x:v>2-hour shift</x:v>
      </x:c>
      <x:c r="E13" s="32" t="n">
        <x:v>3</x:v>
      </x:c>
      <x:c r="F13" s="32" t="n">
        <x:v>0</x:v>
      </x:c>
      <x:c r="G13" s="32" t="n">
        <x:f>MAX(0,E13-F13)</x:f>
        <x:v>3</x:v>
      </x:c>
      <x:c r="H13" s="32" t="str"/>
      <x:c r="I13" s="32" t="str">
        <x:v>Financial role preapproval</x:v>
      </x:c>
      <x:c r="J13" s="32" t="str">
        <x:v>Proposed</x:v>
      </x:c>
    </x:row>
    <x:row r="14" ht="66" customHeight="1">
      <x:c r="A14" s="36" t="str">
        <x:v>Benefit Concert</x:v>
      </x:c>
      <x:c r="B14" s="36" t="str">
        <x:v>Stage &amp; performer liaison</x:v>
      </x:c>
      <x:c r="C14" s="36" t="str">
        <x:v>Coordinate musician arrivals, schedule, sound check and setup</x:v>
      </x:c>
      <x:c r="D14" s="36" t="str">
        <x:v>3-hour shift</x:v>
      </x:c>
      <x:c r="E14" s="36" t="n">
        <x:v>2</x:v>
      </x:c>
      <x:c r="F14" s="36" t="n">
        <x:v>0</x:v>
      </x:c>
      <x:c r="G14" s="36" t="n">
        <x:f>MAX(0,E14-F14)</x:f>
        <x:v>2</x:v>
      </x:c>
      <x:c r="H14" s="36" t="str"/>
      <x:c r="I14" s="36" t="str">
        <x:v>As required by organizer</x:v>
      </x:c>
      <x:c r="J14" s="36" t="str">
        <x:v>Proposed</x:v>
      </x:c>
    </x:row>
    <x:row r="15" ht="66" customHeight="1">
      <x:c r="A15" s="32" t="str">
        <x:v>Benefit Concert</x:v>
      </x:c>
      <x:c r="B15" s="32" t="str">
        <x:v>Audience welcome</x:v>
      </x:c>
      <x:c r="C15" s="32" t="str">
        <x:v>Share program and accessibility details; answer event questions</x:v>
      </x:c>
      <x:c r="D15" s="32" t="str">
        <x:v>2-hour shift</x:v>
      </x:c>
      <x:c r="E15" s="32" t="n">
        <x:v>3</x:v>
      </x:c>
      <x:c r="F15" s="32" t="n">
        <x:v>0</x:v>
      </x:c>
      <x:c r="G15" s="32" t="n">
        <x:f>MAX(0,E15-F15)</x:f>
        <x:v>3</x:v>
      </x:c>
      <x:c r="H15" s="32" t="str"/>
      <x:c r="I15" s="32" t="str">
        <x:v>As required by organizer</x:v>
      </x:c>
      <x:c r="J15" s="32" t="str">
        <x:v>Proposed</x:v>
      </x:c>
    </x:row>
    <x:row r="16" ht="66" customHeight="1">
      <x:c r="A16" s="36" t="str">
        <x:v>Glass Festival</x:v>
      </x:c>
      <x:c r="B16" s="36" t="str">
        <x:v>Booth coordinator</x:v>
      </x:c>
      <x:c r="C16" s="36" t="str">
        <x:v>Coordinate Chamber placement, permitted activity and partner materials</x:v>
      </x:c>
      <x:c r="D16" s="36" t="str">
        <x:v>2-hour shift</x:v>
      </x:c>
      <x:c r="E16" s="36" t="n">
        <x:v>1</x:v>
      </x:c>
      <x:c r="F16" s="36" t="n">
        <x:v>0</x:v>
      </x:c>
      <x:c r="G16" s="36" t="n">
        <x:f>MAX(0,E16-F16)</x:f>
        <x:v>1</x:v>
      </x:c>
      <x:c r="H16" s="36" t="str"/>
      <x:c r="I16" s="36" t="str">
        <x:v>Organizer authorization</x:v>
      </x:c>
      <x:c r="J16" s="36" t="str">
        <x:v>Proposed</x:v>
      </x:c>
    </x:row>
    <x:row r="17" ht="66" customHeight="1">
      <x:c r="A17" s="32" t="str">
        <x:v>Glass Festival</x:v>
      </x:c>
      <x:c r="B17" s="32" t="str">
        <x:v>Dunk / sponge activity assistant</x:v>
      </x:c>
      <x:c r="C17" s="32" t="str">
        <x:v>Manage the line, explain rules, use no rough physical contact</x:v>
      </x:c>
      <x:c r="D17" s="32" t="str">
        <x:v>2-hour shift</x:v>
      </x:c>
      <x:c r="E17" s="32" t="n">
        <x:v>2</x:v>
      </x:c>
      <x:c r="F17" s="32" t="n">
        <x:v>0</x:v>
      </x:c>
      <x:c r="G17" s="32" t="n">
        <x:f>MAX(0,E17-F17)</x:f>
        <x:v>2</x:v>
      </x:c>
      <x:c r="H17" s="32" t="str"/>
      <x:c r="I17" s="32" t="str">
        <x:v>Age/safety constraints per operator</x:v>
      </x:c>
      <x:c r="J17" s="32" t="str">
        <x:v>Proposed</x:v>
      </x:c>
    </x:row>
    <x:row r="18" ht="66" customHeight="1">
      <x:c r="A18" s="36" t="str">
        <x:v>Glass Festival</x:v>
      </x:c>
      <x:c r="B18" s="36" t="str">
        <x:v>Safety liaison</x:v>
      </x:c>
      <x:c r="C18" s="36" t="str">
        <x:v>Confirm vendor insurance, water/electrical plans and weather procedures</x:v>
      </x:c>
      <x:c r="D18" s="36" t="str">
        <x:v>Event shift</x:v>
      </x:c>
      <x:c r="E18" s="36" t="n">
        <x:v>1</x:v>
      </x:c>
      <x:c r="F18" s="36" t="n">
        <x:v>0</x:v>
      </x:c>
      <x:c r="G18" s="36" t="n">
        <x:f>MAX(0,E18-F18)</x:f>
        <x:v>1</x:v>
      </x:c>
      <x:c r="H18" s="36" t="str"/>
      <x:c r="I18" s="36" t="str">
        <x:v>Qualified adult, authorized by event</x:v>
      </x:c>
      <x:c r="J18" s="36" t="str">
        <x:v>Proposed</x:v>
      </x:c>
    </x:row>
    <x:row r="19" ht="66" customHeight="1">
      <x:c r="A19" s="32" t="str">
        <x:v>Bowling Night</x:v>
      </x:c>
      <x:c r="B19" s="32" t="str">
        <x:v>Lane and group host</x:v>
      </x:c>
      <x:c r="C19" s="32" t="str">
        <x:v>Greet participants, explain lane assignments and fundraiser activity</x:v>
      </x:c>
      <x:c r="D19" s="32" t="str">
        <x:v>2-hour shift</x:v>
      </x:c>
      <x:c r="E19" s="32" t="n">
        <x:v>2</x:v>
      </x:c>
      <x:c r="F19" s="32" t="n">
        <x:v>0</x:v>
      </x:c>
      <x:c r="G19" s="32" t="n">
        <x:f>MAX(0,E19-F19)</x:f>
        <x:v>2</x:v>
      </x:c>
      <x:c r="H19" s="32" t="str"/>
      <x:c r="I19" s="32" t="str">
        <x:v>As required by venue</x:v>
      </x:c>
      <x:c r="J19" s="32" t="str">
        <x:v>Proposed</x:v>
      </x:c>
    </x:row>
    <x:row r="20" ht="66" customHeight="1">
      <x:c r="A20" s="36" t="str">
        <x:v>Pizza / Giveback Week</x:v>
      </x:c>
      <x:c r="B20" s="36" t="str">
        <x:v>Partner relationship helper</x:v>
      </x:c>
      <x:c r="C20" s="36" t="str">
        <x:v>Confirm approved dates, signs and contribution reporting</x:v>
      </x:c>
      <x:c r="D20" s="36" t="str">
        <x:v>Flexible</x:v>
      </x:c>
      <x:c r="E20" s="36" t="n">
        <x:v>2</x:v>
      </x:c>
      <x:c r="F20" s="36" t="n">
        <x:v>0</x:v>
      </x:c>
      <x:c r="G20" s="36" t="n">
        <x:f>MAX(0,E20-F20)</x:f>
        <x:v>2</x:v>
      </x:c>
      <x:c r="H20" s="36" t="str"/>
      <x:c r="I20" s="36" t="str">
        <x:v>Adult volunteer</x:v>
      </x:c>
      <x:c r="J20" s="36" t="str">
        <x:v>Proposed</x:v>
      </x:c>
    </x:row>
    <x:row r="21" ht="66" customHeight="1">
      <x:c r="A21" s="32" t="str">
        <x:v>Alumni Class Pride</x:v>
      </x:c>
      <x:c r="B21" s="32" t="str">
        <x:v>Class captain</x:v>
      </x:c>
      <x:c r="C21" s="32" t="str">
        <x:v>Share approved links; gather adult alumni memories and contacts with permission</x:v>
      </x:c>
      <x:c r="D21" s="32" t="str">
        <x:v>1–2 h/week</x:v>
      </x:c>
      <x:c r="E21" s="32" t="n">
        <x:v>5</x:v>
      </x:c>
      <x:c r="F21" s="32" t="n">
        <x:v>0</x:v>
      </x:c>
      <x:c r="G21" s="32" t="n">
        <x:f>MAX(0,E21-F21)</x:f>
        <x:v>5</x:v>
      </x:c>
      <x:c r="H21" s="32" t="str"/>
      <x:c r="I21" s="32" t="str">
        <x:v>Adult alumni volunteer</x:v>
      </x:c>
      <x:c r="J21" s="32" t="str">
        <x:v>Proposed</x:v>
      </x:c>
    </x:row>
    <x:row r="22" ht="66" customHeight="1">
      <x:c r="A22" s="36" t="str">
        <x:v>Social media</x:v>
      </x:c>
      <x:c r="B22" s="36" t="str">
        <x:v>Alumni interview coordinator</x:v>
      </x:c>
      <x:c r="C22" s="36" t="str">
        <x:v>Contact adult volunteers, organize consent and schedules</x:v>
      </x:c>
      <x:c r="D22" s="36" t="str">
        <x:v>Flexible</x:v>
      </x:c>
      <x:c r="E22" s="36" t="n">
        <x:v>1</x:v>
      </x:c>
      <x:c r="F22" s="36" t="n">
        <x:v>0</x:v>
      </x:c>
      <x:c r="G22" s="36" t="n">
        <x:f>MAX(0,E22-F22)</x:f>
        <x:v>1</x:v>
      </x:c>
      <x:c r="H22" s="36" t="str"/>
      <x:c r="I22" s="36" t="str">
        <x:v>Adult + privacy training</x:v>
      </x:c>
      <x:c r="J22" s="36" t="str">
        <x:v>Proposed</x:v>
      </x:c>
    </x:row>
    <x:row r="23" ht="66" customHeight="1">
      <x:c r="A23" s="32" t="str">
        <x:v>Social media</x:v>
      </x:c>
      <x:c r="B23" s="32" t="str">
        <x:v>Video editor</x:v>
      </x:c>
      <x:c r="C23" s="32" t="str">
        <x:v>Edit short films, add captions, obtain sign-off before sharing</x:v>
      </x:c>
      <x:c r="D23" s="32" t="str">
        <x:v>2 h/video</x:v>
      </x:c>
      <x:c r="E23" s="32" t="n">
        <x:v>1</x:v>
      </x:c>
      <x:c r="F23" s="32" t="n">
        <x:v>0</x:v>
      </x:c>
      <x:c r="G23" s="32" t="n">
        <x:f>MAX(0,E23-F23)</x:f>
        <x:v>1</x:v>
      </x:c>
      <x:c r="H23" s="32" t="str"/>
      <x:c r="I23" s="32" t="str">
        <x:v>Adult, content approval required</x:v>
      </x:c>
      <x:c r="J23" s="32" t="str">
        <x:v>Proposed</x:v>
      </x:c>
    </x:row>
    <x:row r="24" ht="66" customHeight="1">
      <x:c r="A24" s="36" t="str">
        <x:v>All events</x:v>
      </x:c>
      <x:c r="B24" s="36" t="str">
        <x:v>Photo helper</x:v>
      </x:c>
      <x:c r="C24" s="36" t="str">
        <x:v>Photograph authorized participants; honor opt-outs and no-photo lists</x:v>
      </x:c>
      <x:c r="D24" s="36" t="str">
        <x:v>2-hour shift</x:v>
      </x:c>
      <x:c r="E24" s="36" t="n">
        <x:v>2</x:v>
      </x:c>
      <x:c r="F24" s="36" t="n">
        <x:v>0</x:v>
      </x:c>
      <x:c r="G24" s="36" t="n">
        <x:f>MAX(0,E24-F24)</x:f>
        <x:v>2</x:v>
      </x:c>
      <x:c r="H24" s="36" t="str"/>
      <x:c r="I24" s="36" t="str">
        <x:v>District consent/screening if required</x:v>
      </x:c>
      <x:c r="J24" s="36" t="str">
        <x:v>Proposed</x:v>
      </x:c>
    </x:row>
    <x:row r="25" ht="66" customHeight="1">
      <x:c r="A25" s="32" t="str">
        <x:v>All events</x:v>
      </x:c>
      <x:c r="B25" s="32" t="str">
        <x:v>Sponsor thank-you coordinator</x:v>
      </x:c>
      <x:c r="C25" s="32" t="str">
        <x:v>Compile accurate contribution acknowledgment after verification</x:v>
      </x:c>
      <x:c r="D25" s="32" t="str">
        <x:v>Flexible</x:v>
      </x:c>
      <x:c r="E25" s="32" t="n">
        <x:v>1</x:v>
      </x:c>
      <x:c r="F25" s="32" t="n">
        <x:v>0</x:v>
      </x:c>
      <x:c r="G25" s="32" t="n">
        <x:f>MAX(0,E25-F25)</x:f>
        <x:v>1</x:v>
      </x:c>
      <x:c r="H25" s="32" t="str"/>
      <x:c r="I25" s="32" t="str">
        <x:v>Adult, review required</x:v>
      </x:c>
      <x:c r="J25" s="32" t="str">
        <x:v>Proposed</x:v>
      </x:c>
    </x:row>
    <x:row r="26" ht="66" customHeight="1">
      <x:c r="A26" s="36" t="str">
        <x:v>All events</x:v>
      </x:c>
      <x:c r="B26" s="36" t="str">
        <x:v>Set-up / tear-down team</x:v>
      </x:c>
      <x:c r="C26" s="36" t="str">
        <x:v>Move light supplies, decorate and restore site; no hazardous lifting</x:v>
      </x:c>
      <x:c r="D26" s="36" t="str">
        <x:v>2-hour shift</x:v>
      </x:c>
      <x:c r="E26" s="36" t="n">
        <x:v>4</x:v>
      </x:c>
      <x:c r="F26" s="36" t="n">
        <x:v>0</x:v>
      </x:c>
      <x:c r="G26" s="36" t="n">
        <x:f>MAX(0,E26-F26)</x:f>
        <x:v>4</x:v>
      </x:c>
      <x:c r="H26" s="36" t="str"/>
      <x:c r="I26" s="36" t="str">
        <x:v>Safe task training</x:v>
      </x:c>
      <x:c r="J26" s="36" t="str">
        <x:v>Proposed</x:v>
      </x:c>
    </x:row>
  </x:sheetData>
  <x:mergeCells>
    <x:mergeCell ref="A1:J2"/>
    <x:mergeCell ref="A3:J3"/>
    <x:mergeCell ref="A4:J4"/>
  </x:mergeCells>
  <x:dataValidations count="1">
    <x:dataValidation type="list" sqref="J7:J90">
      <x:formula1>"Proposed,Recruiting,Partially filled,Filled,Canceled"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18" hidden="0" customWidth="1"/>
    <x:col min="2" max="2" width="21" hidden="0" customWidth="1"/>
    <x:col min="3" max="3" width="22" hidden="0" customWidth="1"/>
    <x:col min="4" max="4" width="48" hidden="0" customWidth="1"/>
    <x:col min="5" max="5" width="18" hidden="0" customWidth="1"/>
    <x:col min="6" max="6" width="54" hidden="0" customWidth="1"/>
    <x:col min="7" max="7" width="32" hidden="0" customWidth="1"/>
    <x:col min="8" max="8" width="37" hidden="0" customWidth="1"/>
    <x:col min="9" max="9" width="21" hidden="0" customWidth="1"/>
    <x:col min="10" max="10" width="22" hidden="0" customWidth="1"/>
    <x:col min="11" max="11" width="21" hidden="0" customWidth="1"/>
    <x:col min="12" max="12" width="24" hidden="0" customWidth="1"/>
  </x:cols>
  <x:sheetData>
    <x:row r="1" ht="29" customHeight="1">
      <x:c r="A1" s="4" t="str">
        <x:v>SOCIAL MEDIA &amp; STORYTELLING PLANNER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32" customHeight="1">
      <x:c r="A3" s="10" t="str">
        <x:v>40 CONTENT IDEAS ON THE WEBSITE • 6-WEEK PILOT HERE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34" customHeight="1">
      <x:c r="A4" s="17" t="str">
        <x:v>All posts are sample ideas. School channels require district permission; minors require applicable consent. No content is scheduled or approved.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</x:row>
    <x:row r="6" ht="29" customHeight="1">
      <x:c r="A6" s="25" t="str">
        <x:v>Pilot week</x:v>
      </x:c>
      <x:c r="B6" s="25" t="str">
        <x:v>Proposed channel</x:v>
      </x:c>
      <x:c r="C6" s="25" t="str">
        <x:v>Content pillar</x:v>
      </x:c>
      <x:c r="D6" s="25" t="str">
        <x:v>Working post concept</x:v>
      </x:c>
      <x:c r="E6" s="25" t="str">
        <x:v>Format</x:v>
      </x:c>
      <x:c r="F6" s="25" t="str">
        <x:v>Emotional / information angle</x:v>
      </x:c>
      <x:c r="G6" s="25" t="str">
        <x:v>Suggested action</x:v>
      </x:c>
      <x:c r="H6" s="25" t="str">
        <x:v>Required review</x:v>
      </x:c>
      <x:c r="I6" s="25" t="str">
        <x:v>Production status</x:v>
      </x:c>
      <x:c r="J6" s="25" t="str">
        <x:v>Assigned to</x:v>
      </x:c>
      <x:c r="K6" s="25" t="str">
        <x:v>Publish date</x:v>
      </x:c>
      <x:c r="L6" s="25" t="str">
        <x:v>Reach / comments</x:v>
      </x:c>
    </x:row>
    <x:row r="7" ht="65" customHeight="1">
      <x:c r="A7" s="32" t="str">
        <x:v>Week 1</x:v>
      </x:c>
      <x:c r="B7" s="32" t="str">
        <x:v>Facebook</x:v>
      </x:c>
      <x:c r="C7" s="32" t="str">
        <x:v>Emotional story</x:v>
      </x:c>
      <x:c r="D7" s="32" t="str">
        <x:v>Adult alumni memory: I Was a Panther Once</x:v>
      </x:c>
      <x:c r="E7" s="32" t="str">
        <x:v>9:16 video</x:v>
      </x:c>
      <x:c r="F7" s="32" t="str">
        <x:v>Why one memory still matters</x:v>
      </x:c>
      <x:c r="G7" s="32" t="str">
        <x:v>Share a memory</x:v>
      </x:c>
      <x:c r="H7" s="32" t="str">
        <x:v>Adult release</x:v>
      </x:c>
      <x:c r="I7" s="32" t="str">
        <x:v>Idea</x:v>
      </x:c>
      <x:c r="J7" s="32" t="str"/>
      <x:c r="K7" s="32" t="str"/>
      <x:c r="L7" s="32" t="str"/>
    </x:row>
    <x:row r="8" ht="65" customHeight="1">
      <x:c r="A8" s="36" t="str">
        <x:v>Week 1</x:v>
      </x:c>
      <x:c r="B8" s="36" t="str">
        <x:v>Community Facebook</x:v>
      </x:c>
      <x:c r="C8" s="36" t="str">
        <x:v>Hometown nostalgia</x:v>
      </x:c>
      <x:c r="D8" s="36" t="str">
        <x:v>Photo Friday: a moment worth keeping</x:v>
      </x:c>
      <x:c r="E8" s="36" t="str">
        <x:v>Carousel</x:v>
      </x:c>
      <x:c r="F8" s="36" t="str">
        <x:v>Invite alumni photo submissions</x:v>
      </x:c>
      <x:c r="G8" s="36" t="str">
        <x:v>Reply or nominate</x:v>
      </x:c>
      <x:c r="H8" s="36" t="str">
        <x:v>Image rights</x:v>
      </x:c>
      <x:c r="I8" s="36" t="str">
        <x:v>Idea</x:v>
      </x:c>
      <x:c r="J8" s="36" t="str"/>
      <x:c r="K8" s="36" t="str"/>
      <x:c r="L8" s="36" t="str"/>
    </x:row>
    <x:row r="9" ht="65" customHeight="1">
      <x:c r="A9" s="32" t="str">
        <x:v>Week 1</x:v>
      </x:c>
      <x:c r="B9" s="32" t="str">
        <x:v>Community Facebook</x:v>
      </x:c>
      <x:c r="C9" s="32" t="str">
        <x:v>Volunteer</x:v>
      </x:c>
      <x:c r="D9" s="32" t="str">
        <x:v>One small job, one way to help</x:v>
      </x:c>
      <x:c r="E9" s="32" t="str">
        <x:v>Graphic</x:v>
      </x:c>
      <x:c r="F9" s="32" t="str">
        <x:v>Five specific pilot shifts</x:v>
      </x:c>
      <x:c r="G9" s="32" t="str">
        <x:v>Interest form if approved</x:v>
      </x:c>
      <x:c r="H9" s="32" t="str">
        <x:v>Content approval</x:v>
      </x:c>
      <x:c r="I9" s="32" t="str">
        <x:v>Idea</x:v>
      </x:c>
      <x:c r="J9" s="32" t="str"/>
      <x:c r="K9" s="32" t="str"/>
      <x:c r="L9" s="32" t="str"/>
    </x:row>
    <x:row r="10" ht="65" customHeight="1">
      <x:c r="A10" s="36" t="str">
        <x:v>Week 2</x:v>
      </x:c>
      <x:c r="B10" s="36" t="str">
        <x:v>Facebook</x:v>
      </x:c>
      <x:c r="C10" s="36" t="str">
        <x:v>Emotional story</x:v>
      </x:c>
      <x:c r="D10" s="36" t="str">
        <x:v>The coach who believed in me</x:v>
      </x:c>
      <x:c r="E10" s="36" t="str">
        <x:v>Video</x:v>
      </x:c>
      <x:c r="F10" s="36" t="str">
        <x:v>Real thank-you and reunion</x:v>
      </x:c>
      <x:c r="G10" s="36" t="str">
        <x:v>Invite a story</x:v>
      </x:c>
      <x:c r="H10" s="36" t="str">
        <x:v>Adult release</x:v>
      </x:c>
      <x:c r="I10" s="36" t="str">
        <x:v>Idea</x:v>
      </x:c>
      <x:c r="J10" s="36" t="str"/>
      <x:c r="K10" s="36" t="str"/>
      <x:c r="L10" s="36" t="str"/>
    </x:row>
    <x:row r="11" ht="65" customHeight="1">
      <x:c r="A11" s="32" t="str">
        <x:v>Week 2</x:v>
      </x:c>
      <x:c r="B11" s="32" t="str">
        <x:v>Facebook</x:v>
      </x:c>
      <x:c r="C11" s="32" t="str">
        <x:v>Student opportunity</x:v>
      </x:c>
      <x:c r="D11" s="32" t="str">
        <x:v>Before anyone was watching</x:v>
      </x:c>
      <x:c r="E11" s="32" t="str">
        <x:v>Reel</x:v>
      </x:c>
      <x:c r="F11" s="32" t="str">
        <x:v>Practices, rehearsals, friendships</x:v>
      </x:c>
      <x:c r="G11" s="32" t="str">
        <x:v>Learn about programs</x:v>
      </x:c>
      <x:c r="H11" s="32" t="str">
        <x:v>Student/guardian/district review</x:v>
      </x:c>
      <x:c r="I11" s="32" t="str">
        <x:v>Idea</x:v>
      </x:c>
      <x:c r="J11" s="32" t="str"/>
      <x:c r="K11" s="32" t="str"/>
      <x:c r="L11" s="32" t="str"/>
    </x:row>
    <x:row r="12" ht="65" customHeight="1">
      <x:c r="A12" s="36" t="str">
        <x:v>Week 2</x:v>
      </x:c>
      <x:c r="B12" s="36" t="str">
        <x:v>Alumni networks</x:v>
      </x:c>
      <x:c r="C12" s="36" t="str">
        <x:v>Alumni engagement</x:v>
      </x:c>
      <x:c r="D12" s="36" t="str">
        <x:v>Class Pride: find five captains</x:v>
      </x:c>
      <x:c r="E12" s="36" t="str">
        <x:v>Graphic</x:v>
      </x:c>
      <x:c r="F12" s="36" t="str">
        <x:v>Years are pilot teams, not verified ranks</x:v>
      </x:c>
      <x:c r="G12" s="36" t="str">
        <x:v>Volunteer to captain</x:v>
      </x:c>
      <x:c r="H12" s="36" t="str">
        <x:v>Approved process</x:v>
      </x:c>
      <x:c r="I12" s="36" t="str">
        <x:v>Idea</x:v>
      </x:c>
      <x:c r="J12" s="36" t="str"/>
      <x:c r="K12" s="36" t="str"/>
      <x:c r="L12" s="36" t="str"/>
    </x:row>
    <x:row r="13" ht="65" customHeight="1">
      <x:c r="A13" s="32" t="str">
        <x:v>Week 3</x:v>
      </x:c>
      <x:c r="B13" s="32" t="str">
        <x:v>Facebook</x:v>
      </x:c>
      <x:c r="C13" s="32" t="str">
        <x:v>Partners</x:v>
      </x:c>
      <x:c r="D13" s="32" t="str">
        <x:v>The cost-saving sponsor spotlight</x:v>
      </x:c>
      <x:c r="E13" s="32" t="str">
        <x:v>Carousel</x:v>
      </x:c>
      <x:c r="F13" s="32" t="str">
        <x:v>Show in-kind contribution only when confirmed</x:v>
      </x:c>
      <x:c r="G13" s="32" t="str">
        <x:v>Thank participant</x:v>
      </x:c>
      <x:c r="H13" s="32" t="str">
        <x:v>Partner permission &amp; figures</x:v>
      </x:c>
      <x:c r="I13" s="32" t="str">
        <x:v>Idea</x:v>
      </x:c>
      <x:c r="J13" s="32" t="str"/>
      <x:c r="K13" s="32" t="str"/>
      <x:c r="L13" s="32" t="str"/>
    </x:row>
    <x:row r="14" ht="65" customHeight="1">
      <x:c r="A14" s="36" t="str">
        <x:v>Week 3</x:v>
      </x:c>
      <x:c r="B14" s="36" t="str">
        <x:v>Facebook</x:v>
      </x:c>
      <x:c r="C14" s="36" t="str">
        <x:v>Event pilot</x:v>
      </x:c>
      <x:c r="D14" s="36" t="str">
        <x:v>Battle of the Badges concept</x:v>
      </x:c>
      <x:c r="E14" s="36" t="str">
        <x:v>Graphic</x:v>
      </x:c>
      <x:c r="F14" s="36" t="str">
        <x:v>Show a small-town event concept</x:v>
      </x:c>
      <x:c r="G14" s="36" t="str">
        <x:v>Share feedback</x:v>
      </x:c>
      <x:c r="H14" s="36" t="str">
        <x:v>Do not imply scheduled</x:v>
      </x:c>
      <x:c r="I14" s="36" t="str">
        <x:v>Idea</x:v>
      </x:c>
      <x:c r="J14" s="36" t="str"/>
      <x:c r="K14" s="36" t="str"/>
      <x:c r="L14" s="36" t="str"/>
    </x:row>
    <x:row r="15" ht="65" customHeight="1">
      <x:c r="A15" s="32" t="str">
        <x:v>Week 3</x:v>
      </x:c>
      <x:c r="B15" s="32" t="str">
        <x:v>Community channels</x:v>
      </x:c>
      <x:c r="C15" s="32" t="str">
        <x:v>Volunteer</x:v>
      </x:c>
      <x:c r="D15" s="32" t="str">
        <x:v>Volunteer: two-hour crew request</x:v>
      </x:c>
      <x:c r="E15" s="32" t="str">
        <x:v>Graphic</x:v>
      </x:c>
      <x:c r="F15" s="32" t="str">
        <x:v>Use exact duties and shifts</x:v>
      </x:c>
      <x:c r="G15" s="32" t="str">
        <x:v>Sign up if approved</x:v>
      </x:c>
      <x:c r="H15" s="32" t="str">
        <x:v>Screening disclosure</x:v>
      </x:c>
      <x:c r="I15" s="32" t="str">
        <x:v>Idea</x:v>
      </x:c>
      <x:c r="J15" s="32" t="str"/>
      <x:c r="K15" s="32" t="str"/>
      <x:c r="L15" s="32" t="str"/>
    </x:row>
    <x:row r="16" ht="65" customHeight="1">
      <x:c r="A16" s="36" t="str">
        <x:v>Week 4</x:v>
      </x:c>
      <x:c r="B16" s="36" t="str">
        <x:v>Facebook</x:v>
      </x:c>
      <x:c r="C16" s="36" t="str">
        <x:v>Access impact</x:v>
      </x:c>
      <x:c r="D16" s="36" t="str">
        <x:v>The ride was part of the story</x:v>
      </x:c>
      <x:c r="E16" s="36" t="str">
        <x:v>Video</x:v>
      </x:c>
      <x:c r="F16" s="36" t="str">
        <x:v>Alumni transportation story</x:v>
      </x:c>
      <x:c r="G16" s="36" t="str">
        <x:v>Share a memory</x:v>
      </x:c>
      <x:c r="H16" s="36" t="str">
        <x:v>Accuracy &amp; permissions</x:v>
      </x:c>
      <x:c r="I16" s="36" t="str">
        <x:v>Idea</x:v>
      </x:c>
      <x:c r="J16" s="36" t="str"/>
      <x:c r="K16" s="36" t="str"/>
      <x:c r="L16" s="36" t="str"/>
    </x:row>
    <x:row r="17" ht="65" customHeight="1">
      <x:c r="A17" s="32" t="str">
        <x:v>Week 4</x:v>
      </x:c>
      <x:c r="B17" s="32" t="str">
        <x:v>Facebook</x:v>
      </x:c>
      <x:c r="C17" s="32" t="str">
        <x:v>Business outreach</x:v>
      </x:c>
      <x:c r="D17" s="32" t="str">
        <x:v>What donating water saves</x:v>
      </x:c>
      <x:c r="E17" s="32" t="str">
        <x:v>Explainer</x:v>
      </x:c>
      <x:c r="F17" s="32" t="str">
        <x:v>Hydrate event supplies, not team equipment</x:v>
      </x:c>
      <x:c r="G17" s="32" t="str">
        <x:v>Business interest</x:v>
      </x:c>
      <x:c r="H17" s="32" t="str">
        <x:v>No double counting</x:v>
      </x:c>
      <x:c r="I17" s="32" t="str">
        <x:v>Idea</x:v>
      </x:c>
      <x:c r="J17" s="32" t="str"/>
      <x:c r="K17" s="32" t="str"/>
      <x:c r="L17" s="32" t="str"/>
    </x:row>
    <x:row r="18" ht="65" customHeight="1">
      <x:c r="A18" s="36" t="str">
        <x:v>Week 4</x:v>
      </x:c>
      <x:c r="B18" s="36" t="str">
        <x:v>Alumni networks</x:v>
      </x:c>
      <x:c r="C18" s="36" t="str">
        <x:v>Nostalgia</x:v>
      </x:c>
      <x:c r="D18" s="36" t="str">
        <x:v>Then vs now: jerseys and yearbooks</x:v>
      </x:c>
      <x:c r="E18" s="36" t="str">
        <x:v>Carousel</x:v>
      </x:c>
      <x:c r="F18" s="36" t="str">
        <x:v>Different decades, same belonging</x:v>
      </x:c>
      <x:c r="G18" s="36" t="str">
        <x:v>Submit licensed photo</x:v>
      </x:c>
      <x:c r="H18" s="36" t="str">
        <x:v>Photo consent</x:v>
      </x:c>
      <x:c r="I18" s="36" t="str">
        <x:v>Idea</x:v>
      </x:c>
      <x:c r="J18" s="36" t="str"/>
      <x:c r="K18" s="36" t="str"/>
      <x:c r="L18" s="36" t="str"/>
    </x:row>
    <x:row r="19" ht="65" customHeight="1">
      <x:c r="A19" s="32" t="str">
        <x:v>Week 5</x:v>
      </x:c>
      <x:c r="B19" s="32" t="str">
        <x:v>Facebook</x:v>
      </x:c>
      <x:c r="C19" s="32" t="str">
        <x:v>Emotional story</x:v>
      </x:c>
      <x:c r="D19" s="32" t="str">
        <x:v>A letter to younger me</x:v>
      </x:c>
      <x:c r="E19" s="32" t="str">
        <x:v>Video</x:v>
      </x:c>
      <x:c r="F19" s="32" t="str">
        <x:v>Alum reflection on personal growth</x:v>
      </x:c>
      <x:c r="G19" s="32" t="str">
        <x:v>Invite story</x:v>
      </x:c>
      <x:c r="H19" s="32" t="str">
        <x:v>Adult release</x:v>
      </x:c>
      <x:c r="I19" s="32" t="str">
        <x:v>Idea</x:v>
      </x:c>
      <x:c r="J19" s="32" t="str"/>
      <x:c r="K19" s="32" t="str"/>
      <x:c r="L19" s="32" t="str"/>
    </x:row>
    <x:row r="20" ht="65" customHeight="1">
      <x:c r="A20" s="36" t="str">
        <x:v>Week 5</x:v>
      </x:c>
      <x:c r="B20" s="36" t="str">
        <x:v>Facebook</x:v>
      </x:c>
      <x:c r="C20" s="36" t="str">
        <x:v>Event</x:v>
      </x:c>
      <x:c r="D20" s="36" t="str">
        <x:v>Confirmed event countdown</x:v>
      </x:c>
      <x:c r="E20" s="36" t="str">
        <x:v>Countdown</x:v>
      </x:c>
      <x:c r="F20" s="36" t="str">
        <x:v>Accurate admission, times and accessibility</x:v>
      </x:c>
      <x:c r="G20" s="36" t="str">
        <x:v>Register if approved</x:v>
      </x:c>
      <x:c r="H20" s="36" t="str">
        <x:v>Event approval</x:v>
      </x:c>
      <x:c r="I20" s="36" t="str">
        <x:v>Idea</x:v>
      </x:c>
      <x:c r="J20" s="36" t="str"/>
      <x:c r="K20" s="36" t="str"/>
      <x:c r="L20" s="36" t="str"/>
    </x:row>
    <x:row r="21" ht="65" customHeight="1">
      <x:c r="A21" s="32" t="str">
        <x:v>Week 5</x:v>
      </x:c>
      <x:c r="B21" s="32" t="str">
        <x:v>Partners</x:v>
      </x:c>
      <x:c r="C21" s="32" t="str">
        <x:v>Sponsor appreciation</x:v>
      </x:c>
      <x:c r="D21" s="32" t="str">
        <x:v>Meet the neighbor who said yes</x:v>
      </x:c>
      <x:c r="E21" s="32" t="str">
        <x:v>Reel</x:v>
      </x:c>
      <x:c r="F21" s="32" t="str">
        <x:v>Why a confirmed business chose to help</x:v>
      </x:c>
      <x:c r="G21" s="32" t="str">
        <x:v>Thank / share</x:v>
      </x:c>
      <x:c r="H21" s="32" t="str">
        <x:v>Partner permission</x:v>
      </x:c>
      <x:c r="I21" s="32" t="str">
        <x:v>Idea</x:v>
      </x:c>
      <x:c r="J21" s="32" t="str"/>
      <x:c r="K21" s="32" t="str"/>
      <x:c r="L21" s="32" t="str"/>
    </x:row>
    <x:row r="22" ht="65" customHeight="1">
      <x:c r="A22" s="36" t="str">
        <x:v>Week 6</x:v>
      </x:c>
      <x:c r="B22" s="36" t="str">
        <x:v>Facebook</x:v>
      </x:c>
      <x:c r="C22" s="36" t="str">
        <x:v>Accountability</x:v>
      </x:c>
      <x:c r="D22" s="36" t="str">
        <x:v>Gross, costs, and net explained</x:v>
      </x:c>
      <x:c r="E22" s="36" t="str">
        <x:v>Carousel</x:v>
      </x:c>
      <x:c r="F22" s="36" t="str">
        <x:v>Show verified figures, not projections</x:v>
      </x:c>
      <x:c r="G22" s="36" t="str">
        <x:v>Review progress</x:v>
      </x:c>
      <x:c r="H22" s="36" t="str">
        <x:v>Authorized finance source</x:v>
      </x:c>
      <x:c r="I22" s="36" t="str">
        <x:v>Idea</x:v>
      </x:c>
      <x:c r="J22" s="36" t="str"/>
      <x:c r="K22" s="36" t="str"/>
      <x:c r="L22" s="36" t="str"/>
    </x:row>
    <x:row r="23" ht="65" customHeight="1">
      <x:c r="A23" s="32" t="str">
        <x:v>Week 6</x:v>
      </x:c>
      <x:c r="B23" s="32" t="str">
        <x:v>Facebook</x:v>
      </x:c>
      <x:c r="C23" s="32" t="str">
        <x:v>Emotional story</x:v>
      </x:c>
      <x:c r="D23" s="32" t="str">
        <x:v>Different decades, same feeling</x:v>
      </x:c>
      <x:c r="E23" s="32" t="str">
        <x:v>Split-screen</x:v>
      </x:c>
      <x:c r="F23" s="32" t="str">
        <x:v>Alum and current Panther shared memory</x:v>
      </x:c>
      <x:c r="G23" s="32" t="str">
        <x:v>Share story</x:v>
      </x:c>
      <x:c r="H23" s="32" t="str">
        <x:v>All consents</x:v>
      </x:c>
      <x:c r="I23" s="32" t="str">
        <x:v>Idea</x:v>
      </x:c>
      <x:c r="J23" s="32" t="str"/>
      <x:c r="K23" s="32" t="str"/>
      <x:c r="L23" s="32" t="str"/>
    </x:row>
    <x:row r="24" ht="65" customHeight="1">
      <x:c r="A24" s="36" t="str">
        <x:v>Week 6</x:v>
      </x:c>
      <x:c r="B24" s="36" t="str">
        <x:v>All permitted channels</x:v>
      </x:c>
      <x:c r="C24" s="36" t="str">
        <x:v>Campaign update</x:v>
      </x:c>
      <x:c r="D24" s="36" t="str">
        <x:v>The story continues</x:v>
      </x:c>
      <x:c r="E24" s="36" t="str">
        <x:v>Montage</x:v>
      </x:c>
      <x:c r="F24" s="36" t="str">
        <x:v>Celebrate community effort and next steps</x:v>
      </x:c>
      <x:c r="G24" s="36" t="str">
        <x:v>One approved action</x:v>
      </x:c>
      <x:c r="H24" s="36" t="str">
        <x:v>No unverified totals</x:v>
      </x:c>
      <x:c r="I24" s="36" t="str">
        <x:v>Idea</x:v>
      </x:c>
      <x:c r="J24" s="36" t="str"/>
      <x:c r="K24" s="36" t="str"/>
      <x:c r="L24" s="36" t="str"/>
    </x:row>
  </x:sheetData>
  <x:mergeCells>
    <x:mergeCell ref="A1:L2"/>
    <x:mergeCell ref="A3:L3"/>
    <x:mergeCell ref="A4:L4"/>
  </x:mergeCells>
  <x:dataValidations count="1">
    <x:dataValidation type="list" sqref="I7:I100">
      <x:formula1>"Idea,Seeking consent,In production,In review,Approved,Scheduled,Published,On hold"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7" hidden="0" customWidth="1"/>
    <x:col min="3" max="3" width="22" hidden="0" customWidth="1"/>
    <x:col min="4" max="4" width="25" hidden="0" customWidth="1"/>
    <x:col min="5" max="5" width="23" hidden="0" customWidth="1"/>
    <x:col min="6" max="6" width="22" hidden="0" customWidth="1"/>
    <x:col min="7" max="7" width="23" hidden="0" customWidth="1"/>
    <x:col min="8" max="8" width="23" hidden="0" customWidth="1"/>
    <x:col min="9" max="9" width="56" hidden="0" customWidth="1"/>
  </x:cols>
  <x:sheetData>
    <x:row r="1" ht="29" customHeight="1">
      <x:c r="A1" s="4" t="str">
        <x:v>CLASS PRIDE PILOT TRACKER</x:v>
      </x:c>
      <x:c r="B1" s="4"/>
      <x:c r="C1" s="4"/>
      <x:c r="D1" s="4"/>
      <x:c r="E1" s="4"/>
      <x:c r="F1" s="4"/>
      <x:c r="G1" s="4"/>
      <x:c r="H1" s="4"/>
      <x:c r="I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32" customHeight="1">
      <x:c r="A3" s="10" t="str">
        <x:v>FIVE TO TEN CAPTAINS FIRST • ALL RESULTS BEGIN AT ZERO</x:v>
      </x:c>
      <x:c r="B3" s="10"/>
      <x:c r="C3" s="10"/>
      <x:c r="D3" s="10"/>
      <x:c r="E3" s="10"/>
      <x:c r="F3" s="10"/>
      <x:c r="G3" s="10"/>
      <x:c r="H3" s="10"/>
      <x:c r="I3" s="10"/>
    </x:row>
    <x:row r="4" ht="34" customHeight="1">
      <x:c r="A4" s="17" t="str">
        <x:v>The class years are sample organizing slots only, not proof of active alumni. Only enter confirmed contributions. No double-counting with master gift ledger.</x:v>
      </x:c>
      <x:c r="B4" s="17"/>
      <x:c r="C4" s="17"/>
      <x:c r="D4" s="17"/>
      <x:c r="E4" s="17"/>
      <x:c r="F4" s="17"/>
      <x:c r="G4" s="17"/>
      <x:c r="H4" s="17"/>
      <x:c r="I4" s="17"/>
    </x:row>
    <x:row r="6" ht="29" customHeight="1">
      <x:c r="A6" s="25" t="str">
        <x:v>Graduating year</x:v>
      </x:c>
      <x:c r="B6" s="25" t="str">
        <x:v>Class captain</x:v>
      </x:c>
      <x:c r="C6" s="25" t="str">
        <x:v>Alumni contacted</x:v>
      </x:c>
      <x:c r="D6" s="25" t="str">
        <x:v>Alumni participating</x:v>
      </x:c>
      <x:c r="E6" s="25" t="str">
        <x:v>Verified donations $</x:v>
      </x:c>
      <x:c r="F6" s="25" t="str">
        <x:v>Verified gift count</x:v>
      </x:c>
      <x:c r="G6" s="25" t="str">
        <x:v>Progress status</x:v>
      </x:c>
      <x:c r="H6" s="25" t="str">
        <x:v>Last outreach</x:v>
      </x:c>
      <x:c r="I6" s="25" t="str">
        <x:v>Notes</x:v>
      </x:c>
    </x:row>
    <x:row r="7" ht="45" customHeight="1">
      <x:c r="A7" s="32" t="n">
        <x:v>1975</x:v>
      </x:c>
      <x:c r="B7" s="32" t="str"/>
      <x:c r="C7" s="32" t="n">
        <x:v>0</x:v>
      </x:c>
      <x:c r="D7" s="32" t="n">
        <x:v>0</x:v>
      </x:c>
      <x:c r="E7" s="38" t="n">
        <x:v>0</x:v>
      </x:c>
      <x:c r="F7" s="32" t="n">
        <x:v>0</x:v>
      </x:c>
      <x:c r="G7" s="32" t="str">
        <x:v>Pilot idea</x:v>
      </x:c>
      <x:c r="H7" s="32" t="str"/>
      <x:c r="I7" s="32" t="str">
        <x:v>Sample class slot; replace based on alumni availability</x:v>
      </x:c>
    </x:row>
    <x:row r="8" ht="45" customHeight="1">
      <x:c r="A8" s="36" t="n">
        <x:v>1980</x:v>
      </x:c>
      <x:c r="B8" s="36" t="str"/>
      <x:c r="C8" s="36" t="n">
        <x:v>0</x:v>
      </x:c>
      <x:c r="D8" s="36" t="n">
        <x:v>0</x:v>
      </x:c>
      <x:c r="E8" s="39" t="n">
        <x:v>0</x:v>
      </x:c>
      <x:c r="F8" s="36" t="n">
        <x:v>0</x:v>
      </x:c>
      <x:c r="G8" s="36" t="str">
        <x:v>Pilot idea</x:v>
      </x:c>
      <x:c r="H8" s="36" t="str"/>
      <x:c r="I8" s="36" t="str">
        <x:v>Sample class slot; replace based on alumni availability</x:v>
      </x:c>
    </x:row>
    <x:row r="9" ht="45" customHeight="1">
      <x:c r="A9" s="32" t="n">
        <x:v>1985</x:v>
      </x:c>
      <x:c r="B9" s="32" t="str"/>
      <x:c r="C9" s="32" t="n">
        <x:v>0</x:v>
      </x:c>
      <x:c r="D9" s="32" t="n">
        <x:v>0</x:v>
      </x:c>
      <x:c r="E9" s="38" t="n">
        <x:v>0</x:v>
      </x:c>
      <x:c r="F9" s="32" t="n">
        <x:v>0</x:v>
      </x:c>
      <x:c r="G9" s="32" t="str">
        <x:v>Pilot idea</x:v>
      </x:c>
      <x:c r="H9" s="32" t="str"/>
      <x:c r="I9" s="32" t="str">
        <x:v>Sample class slot; replace based on alumni availability</x:v>
      </x:c>
    </x:row>
    <x:row r="10" ht="45" customHeight="1">
      <x:c r="A10" s="36" t="n">
        <x:v>1990</x:v>
      </x:c>
      <x:c r="B10" s="36" t="str"/>
      <x:c r="C10" s="36" t="n">
        <x:v>0</x:v>
      </x:c>
      <x:c r="D10" s="36" t="n">
        <x:v>0</x:v>
      </x:c>
      <x:c r="E10" s="39" t="n">
        <x:v>0</x:v>
      </x:c>
      <x:c r="F10" s="36" t="n">
        <x:v>0</x:v>
      </x:c>
      <x:c r="G10" s="36" t="str">
        <x:v>Pilot idea</x:v>
      </x:c>
      <x:c r="H10" s="36" t="str"/>
      <x:c r="I10" s="36" t="str">
        <x:v>Sample class slot; replace based on alumni availability</x:v>
      </x:c>
    </x:row>
    <x:row r="11" ht="45" customHeight="1">
      <x:c r="A11" s="32" t="n">
        <x:v>1995</x:v>
      </x:c>
      <x:c r="B11" s="32" t="str"/>
      <x:c r="C11" s="32" t="n">
        <x:v>0</x:v>
      </x:c>
      <x:c r="D11" s="32" t="n">
        <x:v>0</x:v>
      </x:c>
      <x:c r="E11" s="38" t="n">
        <x:v>0</x:v>
      </x:c>
      <x:c r="F11" s="32" t="n">
        <x:v>0</x:v>
      </x:c>
      <x:c r="G11" s="32" t="str">
        <x:v>Pilot idea</x:v>
      </x:c>
      <x:c r="H11" s="32" t="str"/>
      <x:c r="I11" s="32" t="str">
        <x:v>Sample class slot; replace based on alumni availability</x:v>
      </x:c>
    </x:row>
    <x:row r="12" ht="45" customHeight="1">
      <x:c r="A12" s="36" t="n">
        <x:v>2000</x:v>
      </x:c>
      <x:c r="B12" s="36" t="str"/>
      <x:c r="C12" s="36" t="n">
        <x:v>0</x:v>
      </x:c>
      <x:c r="D12" s="36" t="n">
        <x:v>0</x:v>
      </x:c>
      <x:c r="E12" s="39" t="n">
        <x:v>0</x:v>
      </x:c>
      <x:c r="F12" s="36" t="n">
        <x:v>0</x:v>
      </x:c>
      <x:c r="G12" s="36" t="str">
        <x:v>Pilot idea</x:v>
      </x:c>
      <x:c r="H12" s="36" t="str"/>
      <x:c r="I12" s="36" t="str">
        <x:v>Sample class slot; replace based on alumni availability</x:v>
      </x:c>
    </x:row>
    <x:row r="13" ht="45" customHeight="1">
      <x:c r="A13" s="32" t="n">
        <x:v>2005</x:v>
      </x:c>
      <x:c r="B13" s="32" t="str"/>
      <x:c r="C13" s="32" t="n">
        <x:v>0</x:v>
      </x:c>
      <x:c r="D13" s="32" t="n">
        <x:v>0</x:v>
      </x:c>
      <x:c r="E13" s="38" t="n">
        <x:v>0</x:v>
      </x:c>
      <x:c r="F13" s="32" t="n">
        <x:v>0</x:v>
      </x:c>
      <x:c r="G13" s="32" t="str">
        <x:v>Pilot idea</x:v>
      </x:c>
      <x:c r="H13" s="32" t="str"/>
      <x:c r="I13" s="32" t="str">
        <x:v>Sample class slot; replace based on alumni availability</x:v>
      </x:c>
    </x:row>
    <x:row r="14" ht="45" customHeight="1">
      <x:c r="A14" s="36" t="n">
        <x:v>2010</x:v>
      </x:c>
      <x:c r="B14" s="36" t="str"/>
      <x:c r="C14" s="36" t="n">
        <x:v>0</x:v>
      </x:c>
      <x:c r="D14" s="36" t="n">
        <x:v>0</x:v>
      </x:c>
      <x:c r="E14" s="39" t="n">
        <x:v>0</x:v>
      </x:c>
      <x:c r="F14" s="36" t="n">
        <x:v>0</x:v>
      </x:c>
      <x:c r="G14" s="36" t="str">
        <x:v>Pilot idea</x:v>
      </x:c>
      <x:c r="H14" s="36" t="str"/>
      <x:c r="I14" s="36" t="str">
        <x:v>Sample class slot; replace based on alumni availability</x:v>
      </x:c>
    </x:row>
    <x:row r="15" ht="45" customHeight="1">
      <x:c r="A15" s="32" t="n">
        <x:v>2015</x:v>
      </x:c>
      <x:c r="B15" s="32" t="str"/>
      <x:c r="C15" s="32" t="n">
        <x:v>0</x:v>
      </x:c>
      <x:c r="D15" s="32" t="n">
        <x:v>0</x:v>
      </x:c>
      <x:c r="E15" s="38" t="n">
        <x:v>0</x:v>
      </x:c>
      <x:c r="F15" s="32" t="n">
        <x:v>0</x:v>
      </x:c>
      <x:c r="G15" s="32" t="str">
        <x:v>Pilot idea</x:v>
      </x:c>
      <x:c r="H15" s="32" t="str"/>
      <x:c r="I15" s="32" t="str">
        <x:v>Sample class slot; replace based on alumni availability</x:v>
      </x:c>
    </x:row>
    <x:row r="16" ht="45" customHeight="1">
      <x:c r="A16" s="36" t="n">
        <x:v>2020</x:v>
      </x:c>
      <x:c r="B16" s="36" t="str"/>
      <x:c r="C16" s="36" t="n">
        <x:v>0</x:v>
      </x:c>
      <x:c r="D16" s="36" t="n">
        <x:v>0</x:v>
      </x:c>
      <x:c r="E16" s="39" t="n">
        <x:v>0</x:v>
      </x:c>
      <x:c r="F16" s="36" t="n">
        <x:v>0</x:v>
      </x:c>
      <x:c r="G16" s="36" t="str">
        <x:v>Pilot idea</x:v>
      </x:c>
      <x:c r="H16" s="36" t="str"/>
      <x:c r="I16" s="36" t="str">
        <x:v>Sample class slot; replace based on alumni availability</x:v>
      </x:c>
    </x:row>
  </x:sheetData>
  <x:mergeCells>
    <x:mergeCell ref="A1:I2"/>
    <x:mergeCell ref="A3:I3"/>
    <x:mergeCell ref="A4:I4"/>
  </x:mergeCells>
  <x:dataValidations count="1">
    <x:dataValidation type="list" sqref="G7:G70">
      <x:formula1>"Pilot idea,Captain invited,Captain confirmed,Active,Paused"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39" hidden="0" customWidth="1"/>
    <x:col min="2" max="2" width="53" hidden="0" customWidth="1"/>
    <x:col min="3" max="3" width="64" hidden="0" customWidth="1"/>
    <x:col min="4" max="4" width="23" hidden="0" customWidth="1"/>
    <x:col min="5" max="5" width="24" hidden="0" customWidth="1"/>
    <x:col min="6" max="6" width="20" hidden="0" customWidth="1"/>
    <x:col min="7" max="7" width="20" hidden="0" customWidth="1"/>
    <x:col min="8" max="8" width="20" hidden="0" customWidth="1"/>
    <x:col min="9" max="9" width="57" hidden="0" customWidth="1"/>
    <x:col min="10" max="10" width="53" hidden="0" customWidth="1"/>
  </x:cols>
  <x:sheetData>
    <x:row r="1" ht="29" customHeight="1">
      <x:c r="A1" s="4" t="str">
        <x:v>GRANT &amp; FOUNDATION RESEARCH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LONGER-TERM IDEA • ELIGIBILITY NOT CONFIRMED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No grant award is assumed. Verify foundation eligibility, public-school fiscal sponsorship, permitted uses and application schedules before outreach.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Possible pathway</x:v>
      </x:c>
      <x:c r="B6" s="25" t="str">
        <x:v>Purpose / fit</x:v>
      </x:c>
      <x:c r="C6" s="25" t="str">
        <x:v>First research question</x:v>
      </x:c>
      <x:c r="D6" s="25" t="str">
        <x:v>Owner</x:v>
      </x:c>
      <x:c r="E6" s="25" t="str">
        <x:v>Status</x:v>
      </x:c>
      <x:c r="F6" s="25" t="str">
        <x:v>Deadline</x:v>
      </x:c>
      <x:c r="G6" s="25" t="str">
        <x:v>Potential $</x:v>
      </x:c>
      <x:c r="H6" s="25" t="str">
        <x:v>Confirmed $</x:v>
      </x:c>
      <x:c r="I6" s="25" t="str">
        <x:v>Verified link / source</x:v>
      </x:c>
      <x:c r="J6" s="25" t="str">
        <x:v>Next action</x:v>
      </x:c>
    </x:row>
    <x:row r="7" ht="76" customHeight="1">
      <x:c r="A7" s="32" t="str">
        <x:v>Elwood Education Foundation pass-through fund</x:v>
      </x:c>
      <x:c r="B7" s="32" t="str">
        <x:v>Explore restricted giving for student opportunity programs</x:v>
      </x:c>
      <x:c r="C7" s="32" t="str">
        <x:v>Does the existing fund accept and distribute gifts for athletics/extracurricular support?</x:v>
      </x:c>
      <x:c r="D7" s="32" t="str"/>
      <x:c r="E7" s="32" t="str">
        <x:v>Research</x:v>
      </x:c>
      <x:c r="F7" s="32" t="str"/>
      <x:c r="G7" s="38" t="n">
        <x:v>0</x:v>
      </x:c>
      <x:c r="H7" s="38" t="n">
        <x:v>0</x:v>
      </x:c>
      <x:c r="I7" s="32" t="str">
        <x:v>https://www.madisonccf.org/</x:v>
      </x:c>
      <x:c r="J7" s="32" t="str">
        <x:v>Speak with fund administrator</x:v>
      </x:c>
    </x:row>
    <x:row r="8" ht="76" customHeight="1">
      <x:c r="A8" s="36" t="str">
        <x:v>Elwood Education Foundation endowment</x:v>
      </x:c>
      <x:c r="B8" s="36" t="str">
        <x:v>Explore sustainability and annual discretionary award concept</x:v>
      </x:c>
      <x:c r="C8" s="36" t="str">
        <x:v>What do governing agreements and eligible uses permit?</x:v>
      </x:c>
      <x:c r="D8" s="36" t="str"/>
      <x:c r="E8" s="36" t="str">
        <x:v>Research</x:v>
      </x:c>
      <x:c r="F8" s="36" t="str"/>
      <x:c r="G8" s="39" t="n">
        <x:v>0</x:v>
      </x:c>
      <x:c r="H8" s="39" t="n">
        <x:v>0</x:v>
      </x:c>
      <x:c r="I8" s="36" t="str">
        <x:v>https://www.madisonccf.org/</x:v>
      </x:c>
      <x:c r="J8" s="36" t="str">
        <x:v>Request fund documents</x:v>
      </x:c>
    </x:row>
    <x:row r="9" ht="76" customHeight="1">
      <x:c r="A9" s="32" t="str">
        <x:v>Madison County Community Foundation</x:v>
      </x:c>
      <x:c r="B9" s="32" t="str">
        <x:v>Potential local philanthropic support, if eligibility matches</x:v>
      </x:c>
      <x:c r="C9" s="32" t="str">
        <x:v>Are school-based transportation, youth and program-access requests eligible?</x:v>
      </x:c>
      <x:c r="D9" s="32" t="str"/>
      <x:c r="E9" s="32" t="str">
        <x:v>Research</x:v>
      </x:c>
      <x:c r="F9" s="32" t="str"/>
      <x:c r="G9" s="38" t="n">
        <x:v>0</x:v>
      </x:c>
      <x:c r="H9" s="38" t="n">
        <x:v>0</x:v>
      </x:c>
      <x:c r="I9" s="32" t="str">
        <x:v>https://www.madisonccf.org/</x:v>
      </x:c>
      <x:c r="J9" s="32" t="str">
        <x:v>Review program guidelines</x:v>
      </x:c>
    </x:row>
    <x:row r="10" ht="76" customHeight="1">
      <x:c r="A10" s="36" t="str">
        <x:v>Corporate community grants</x:v>
      </x:c>
      <x:c r="B10" s="36" t="str">
        <x:v>Employer foundations or community support programs</x:v>
      </x:c>
      <x:c r="C10" s="36" t="str">
        <x:v>Do employers fund equipment, arts, access or volunteer projects?</x:v>
      </x:c>
      <x:c r="D10" s="36" t="str"/>
      <x:c r="E10" s="36" t="str">
        <x:v>Research</x:v>
      </x:c>
      <x:c r="F10" s="36" t="str"/>
      <x:c r="G10" s="39" t="n">
        <x:v>0</x:v>
      </x:c>
      <x:c r="H10" s="39" t="n">
        <x:v>0</x:v>
      </x:c>
      <x:c r="I10" s="36" t="str"/>
      <x:c r="J10" s="36" t="str">
        <x:v>Research specific current grant rules</x:v>
      </x:c>
    </x:row>
    <x:row r="11" ht="76" customHeight="1">
      <x:c r="A11" s="32" t="str">
        <x:v>Foundation matching-gift challenge</x:v>
      </x:c>
      <x:c r="B11" s="32" t="str">
        <x:v>Use documented employer match or campaign-specific challenge</x:v>
      </x:c>
      <x:c r="C11" s="32" t="str">
        <x:v>Does sponsor offer a match and what verification is required?</x:v>
      </x:c>
      <x:c r="D11" s="32" t="str"/>
      <x:c r="E11" s="32" t="str">
        <x:v>Research</x:v>
      </x:c>
      <x:c r="F11" s="32" t="str"/>
      <x:c r="G11" s="38" t="n">
        <x:v>0</x:v>
      </x:c>
      <x:c r="H11" s="38" t="n">
        <x:v>0</x:v>
      </x:c>
      <x:c r="I11" s="32" t="str"/>
      <x:c r="J11" s="32" t="str">
        <x:v>Ask qualified sponsor contacts</x:v>
      </x:c>
    </x:row>
    <x:row r="12" ht="76" customHeight="1">
      <x:c r="A12" s="36" t="str">
        <x:v>Annual Panther Opportunity Grant concept</x:v>
      </x:c>
      <x:c r="B12" s="36" t="str">
        <x:v>Future yearly award for student participation or team needs</x:v>
      </x:c>
      <x:c r="C12" s="36" t="str">
        <x:v>Who could hold funds, set criteria and award grants fairly?</x:v>
      </x:c>
      <x:c r="D12" s="36" t="str"/>
      <x:c r="E12" s="36" t="str">
        <x:v>Concept only</x:v>
      </x:c>
      <x:c r="F12" s="36" t="str"/>
      <x:c r="G12" s="39" t="n">
        <x:v>0</x:v>
      </x:c>
      <x:c r="H12" s="39" t="n">
        <x:v>0</x:v>
      </x:c>
      <x:c r="I12" s="36" t="str"/>
      <x:c r="J12" s="36" t="str">
        <x:v>Discuss with education foundation leadership</x:v>
      </x:c>
    </x:row>
  </x:sheetData>
  <x:mergeCells>
    <x:mergeCell ref="A1:J2"/>
    <x:mergeCell ref="A3:J3"/>
    <x:mergeCell ref="A4:J4"/>
  </x:mergeCells>
  <x:dataValidations count="1">
    <x:dataValidation type="list" sqref="E7:E75">
      <x:formula1>"Concept only,Research,Eligible,Letter of inquiry,Applied,Awarded,Declined,Not eligible"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6" hidden="0" customWidth="1"/>
    <x:col min="2" max="2" width="51" hidden="0" customWidth="1"/>
    <x:col min="3" max="3" width="61" hidden="0" customWidth="1"/>
    <x:col min="4" max="4" width="22" hidden="0" customWidth="1"/>
    <x:col min="5" max="5" width="21" hidden="0" customWidth="1"/>
    <x:col min="6" max="6" width="26" hidden="0" customWidth="1"/>
    <x:col min="7" max="7" width="20" hidden="0" customWidth="1"/>
    <x:col min="8" max="8" width="20" hidden="0" customWidth="1"/>
    <x:col min="9" max="9" width="46" hidden="0" customWidth="1"/>
    <x:col min="10" max="10" width="53" hidden="0" customWidth="1"/>
  </x:cols>
  <x:sheetData>
    <x:row r="1" ht="29" customHeight="1">
      <x:c r="A1" s="4" t="str">
        <x:v>FEASIBILITY &amp; DECISION RECORD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A REVIEW TOOL • NOT OFFICIAL DISTRICT APPROVAL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“Approved with evidence” requires a verifiable authorized decision. Reviewer notes are not authorization to spend money or publish.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Event / workstream</x:v>
      </x:c>
      <x:c r="B6" s="25" t="str">
        <x:v>Proposed decision</x:v>
      </x:c>
      <x:c r="C6" s="25" t="str">
        <x:v>What to confirm</x:v>
      </x:c>
      <x:c r="D6" s="25" t="str">
        <x:v>Suggested owner</x:v>
      </x:c>
      <x:c r="E6" s="25" t="str">
        <x:v>Target date</x:v>
      </x:c>
      <x:c r="F6" s="25" t="str">
        <x:v>Decision status</x:v>
      </x:c>
      <x:c r="G6" s="25" t="str">
        <x:v>Cost cap $</x:v>
      </x:c>
      <x:c r="H6" s="25" t="str">
        <x:v>Approved $</x:v>
      </x:c>
      <x:c r="I6" s="25" t="str">
        <x:v>Evidence reference</x:v>
      </x:c>
      <x:c r="J6" s="25" t="str">
        <x:v>Next action</x:v>
      </x:c>
    </x:row>
    <x:row r="7" ht="68" customHeight="1">
      <x:c r="A7" s="32" t="str">
        <x:v>Campaign</x:v>
      </x:c>
      <x:c r="B7" s="32" t="str">
        <x:v>Confirm fiscal recipient and reporting process</x:v>
      </x:c>
      <x:c r="C7" s="32" t="str">
        <x:v>Authorized donation channel, restrictions, cash vs pledges</x:v>
      </x:c>
      <x:c r="D7" s="32" t="str"/>
      <x:c r="E7" s="32" t="str"/>
      <x:c r="F7" s="32" t="str">
        <x:v>Draft</x:v>
      </x:c>
      <x:c r="G7" s="38" t="n">
        <x:v>0</x:v>
      </x:c>
      <x:c r="H7" s="38" t="n">
        <x:v>0</x:v>
      </x:c>
      <x:c r="I7" s="32" t="str"/>
      <x:c r="J7" s="32" t="str">
        <x:v>Review with district finance</x:v>
      </x:c>
    </x:row>
    <x:row r="8" ht="68" customHeight="1">
      <x:c r="A8" s="36" t="str">
        <x:v>Campaign</x:v>
      </x:c>
      <x:c r="B8" s="36" t="str">
        <x:v>Confirm communication distribution rules</x:v>
      </x:c>
      <x:c r="C8" s="36" t="str">
        <x:v>District ParentSquare, school Facebook, student release process</x:v>
      </x:c>
      <x:c r="D8" s="36" t="str"/>
      <x:c r="E8" s="36" t="str"/>
      <x:c r="F8" s="36" t="str">
        <x:v>Draft</x:v>
      </x:c>
      <x:c r="G8" s="39" t="n">
        <x:v>0</x:v>
      </x:c>
      <x:c r="H8" s="39" t="n">
        <x:v>0</x:v>
      </x:c>
      <x:c r="I8" s="36" t="str"/>
      <x:c r="J8" s="36" t="str">
        <x:v>Seek communications guidance</x:v>
      </x:c>
    </x:row>
    <x:row r="9" ht="68" customHeight="1">
      <x:c r="A9" s="32" t="str">
        <x:v>Softball</x:v>
      </x:c>
      <x:c r="B9" s="32" t="str">
        <x:v>Validate four-team pilot</x:v>
      </x:c>
      <x:c r="C9" s="32" t="str">
        <x:v>Field use, officials, weather, registrations and sponsors</x:v>
      </x:c>
      <x:c r="D9" s="32" t="str"/>
      <x:c r="E9" s="32" t="str"/>
      <x:c r="F9" s="32" t="str">
        <x:v>Draft</x:v>
      </x:c>
      <x:c r="G9" s="38" t="n">
        <x:v>0</x:v>
      </x:c>
      <x:c r="H9" s="38" t="n">
        <x:v>0</x:v>
      </x:c>
      <x:c r="I9" s="32" t="str"/>
      <x:c r="J9" s="32" t="str">
        <x:v>Gauge adult team interest</x:v>
      </x:c>
    </x:row>
    <x:row r="10" ht="68" customHeight="1">
      <x:c r="A10" s="36" t="str">
        <x:v>Battle of the Badges</x:v>
      </x:c>
      <x:c r="B10" s="36" t="str">
        <x:v>Test adult fire/police participation</x:v>
      </x:c>
      <x:c r="C10" s="36" t="str">
        <x:v>Willing teams, gym access, medical plan</x:v>
      </x:c>
      <x:c r="D10" s="36" t="str"/>
      <x:c r="E10" s="36" t="str"/>
      <x:c r="F10" s="36" t="str">
        <x:v>Draft</x:v>
      </x:c>
      <x:c r="G10" s="39" t="n">
        <x:v>0</x:v>
      </x:c>
      <x:c r="H10" s="39" t="n">
        <x:v>0</x:v>
      </x:c>
      <x:c r="I10" s="36" t="str"/>
      <x:c r="J10" s="36" t="str">
        <x:v>Discuss informal feasibility</x:v>
      </x:c>
    </x:row>
    <x:row r="11" ht="68" customHeight="1">
      <x:c r="A11" s="32" t="str">
        <x:v>5K</x:v>
      </x:c>
      <x:c r="B11" s="32" t="str">
        <x:v>Confirm route and insurance</x:v>
      </x:c>
      <x:c r="C11" s="32" t="str">
        <x:v>Permits, accessibility, first-aid, volunteer capacity</x:v>
      </x:c>
      <x:c r="D11" s="32" t="str"/>
      <x:c r="E11" s="32" t="str"/>
      <x:c r="F11" s="32" t="str">
        <x:v>Draft</x:v>
      </x:c>
      <x:c r="G11" s="38" t="n">
        <x:v>0</x:v>
      </x:c>
      <x:c r="H11" s="38" t="n">
        <x:v>0</x:v>
      </x:c>
      <x:c r="I11" s="32" t="str"/>
      <x:c r="J11" s="32" t="str">
        <x:v>Price route and coverage</x:v>
      </x:c>
    </x:row>
    <x:row r="12" ht="68" customHeight="1">
      <x:c r="A12" s="36" t="str">
        <x:v>Glass Festival</x:v>
      </x:c>
      <x:c r="B12" s="36" t="str">
        <x:v>Ask about booth and game safety</x:v>
      </x:c>
      <x:c r="C12" s="36" t="str">
        <x:v>Chamber rules, equipment insurance, donation process</x:v>
      </x:c>
      <x:c r="D12" s="36" t="str"/>
      <x:c r="E12" s="36" t="str"/>
      <x:c r="F12" s="36" t="str">
        <x:v>Draft</x:v>
      </x:c>
      <x:c r="G12" s="39" t="n">
        <x:v>0</x:v>
      </x:c>
      <x:c r="H12" s="39" t="n">
        <x:v>0</x:v>
      </x:c>
      <x:c r="I12" s="36" t="str"/>
      <x:c r="J12" s="36" t="str">
        <x:v>Request vendor terms</x:v>
      </x:c>
    </x:row>
    <x:row r="13" ht="68" customHeight="1">
      <x:c r="A13" s="32" t="str">
        <x:v>Content</x:v>
      </x:c>
      <x:c r="B13" s="32" t="str">
        <x:v>Approve adult alumni pilot</x:v>
      </x:c>
      <x:c r="C13" s="32" t="str">
        <x:v>Consent template, review workflow, distribution</x:v>
      </x:c>
      <x:c r="D13" s="32" t="str"/>
      <x:c r="E13" s="32" t="str"/>
      <x:c r="F13" s="32" t="str">
        <x:v>Draft</x:v>
      </x:c>
      <x:c r="G13" s="38" t="n">
        <x:v>0</x:v>
      </x:c>
      <x:c r="H13" s="38" t="n">
        <x:v>0</x:v>
      </x:c>
      <x:c r="I13" s="32" t="str"/>
      <x:c r="J13" s="32" t="str">
        <x:v>Recruit adult interviews</x:v>
      </x:c>
    </x:row>
    <x:row r="14" ht="68" customHeight="1">
      <x:c r="A14" s="36" t="str">
        <x:v>Hydrate</x:v>
      </x:c>
      <x:c r="B14" s="36" t="str">
        <x:v>Confirm restricted event-only use</x:v>
      </x:c>
      <x:c r="C14" s="36" t="str">
        <x:v>Vendor permissions and in-kind bookkeeping</x:v>
      </x:c>
      <x:c r="D14" s="36" t="str"/>
      <x:c r="E14" s="36" t="str"/>
      <x:c r="F14" s="36" t="str">
        <x:v>Draft</x:v>
      </x:c>
      <x:c r="G14" s="39" t="n">
        <x:v>0</x:v>
      </x:c>
      <x:c r="H14" s="39" t="n">
        <x:v>0</x:v>
      </x:c>
      <x:c r="I14" s="36" t="str"/>
      <x:c r="J14" s="36" t="str">
        <x:v>Explore Harvest request</x:v>
      </x:c>
    </x:row>
    <x:row r="15" ht="68" customHeight="1">
      <x:c r="A15" s="32" t="str">
        <x:v>Grant pathway</x:v>
      </x:c>
      <x:c r="B15" s="32" t="str">
        <x:v>Evaluate annual Opportunity Grant concept</x:v>
      </x:c>
      <x:c r="C15" s="32" t="str">
        <x:v>Foundation governance, applicant criteria and annual support</x:v>
      </x:c>
      <x:c r="D15" s="32" t="str"/>
      <x:c r="E15" s="32" t="str"/>
      <x:c r="F15" s="32" t="str">
        <x:v>Draft</x:v>
      </x:c>
      <x:c r="G15" s="38" t="n">
        <x:v>0</x:v>
      </x:c>
      <x:c r="H15" s="38" t="n">
        <x:v>0</x:v>
      </x:c>
      <x:c r="I15" s="32" t="str"/>
      <x:c r="J15" s="32" t="str">
        <x:v>Contact foundation</x:v>
      </x:c>
    </x:row>
  </x:sheetData>
  <x:mergeCells>
    <x:mergeCell ref="A1:J2"/>
    <x:mergeCell ref="A3:J3"/>
    <x:mergeCell ref="A4:J4"/>
  </x:mergeCells>
  <x:conditionalFormatting sqref="F7:F100">
    <x:cfRule type="expression" dxfId="12" priority="1">
      <x:formula>$F7="Approved with evidence"</x:formula>
    </x:cfRule>
    <x:cfRule type="expression" dxfId="13" priority="2">
      <x:formula>$F7="Confirmed"</x:formula>
    </x:cfRule>
    <x:cfRule type="expression" dxfId="14" priority="3">
      <x:formula>$F7="Declined"</x:formula>
    </x:cfRule>
    <x:cfRule type="expression" dxfId="15" priority="4">
      <x:formula>$F7="Requested"</x:formula>
    </x:cfRule>
  </x:conditionalFormatting>
  <x:dataValidations count="1">
    <x:dataValidation type="list" sqref="F7:F100">
      <x:formula1>"Draft,Requested,Pending review,Approved with evidence,Donated / waived,Received / paid,Declined"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xSplit="2" ySplit="6" topLeftCell="C7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36" hidden="0" customWidth="1"/>
    <x:col min="4" max="4" width="18" hidden="0" customWidth="1"/>
    <x:col min="5" max="5" width="26" hidden="0" customWidth="1"/>
    <x:col min="6" max="6" width="23" hidden="0" customWidth="1"/>
    <x:col min="7" max="7" width="26" hidden="0" customWidth="1"/>
    <x:col min="8" max="8" width="40" hidden="0" customWidth="1"/>
    <x:col min="9" max="9" width="28" hidden="0" customWidth="1"/>
    <x:col min="10" max="10" width="55" hidden="0" customWidth="1"/>
  </x:cols>
  <x:sheetData>
    <x:row r="1" ht="29" customHeight="1">
      <x:c r="A1" s="4" t="str">
        <x:v>VERIFIED GIFTS &amp; PLEDGES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BEGIN AT ZERO • RESTRICTED EVENT SUPPORT SEPARATE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34" customHeight="1">
      <x:c r="A4" s="17" t="str">
        <x:v>The reported $150,000 commitment is NOT entered as verified cash. Use anonymous IDs in working copies; keep private donor records secure.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6" ht="29" customHeight="1">
      <x:c r="A6" s="25" t="str">
        <x:v>Date recorded</x:v>
      </x:c>
      <x:c r="B6" s="25" t="str">
        <x:v>Anonymous donor ID</x:v>
      </x:c>
      <x:c r="C6" s="25" t="str">
        <x:v>Gift purpose / event</x:v>
      </x:c>
      <x:c r="D6" s="25" t="str">
        <x:v>Class year</x:v>
      </x:c>
      <x:c r="E6" s="25" t="str">
        <x:v>Gift type</x:v>
      </x:c>
      <x:c r="F6" s="25" t="str">
        <x:v>Recorded amount $</x:v>
      </x:c>
      <x:c r="G6" s="25" t="str">
        <x:v>Status</x:v>
      </x:c>
      <x:c r="H6" s="25" t="str">
        <x:v>Authorized proof</x:v>
      </x:c>
      <x:c r="I6" s="25" t="str">
        <x:v>Reported in public total?</x:v>
      </x:c>
      <x:c r="J6" s="25" t="str">
        <x:v>Notes</x:v>
      </x:c>
    </x:row>
    <x:row r="7" ht="34" customHeight="1">
      <x:c r="A7" s="32"/>
      <x:c r="B7" s="32"/>
      <x:c r="C7" s="32"/>
      <x:c r="D7" s="32"/>
      <x:c r="E7" s="32"/>
      <x:c r="F7" s="38"/>
      <x:c r="G7" s="32"/>
      <x:c r="H7" s="32"/>
      <x:c r="I7" s="32"/>
      <x:c r="J7" s="32"/>
    </x:row>
    <x:row r="8" ht="34" customHeight="1">
      <x:c r="A8" s="36"/>
      <x:c r="B8" s="36"/>
      <x:c r="C8" s="36"/>
      <x:c r="D8" s="36"/>
      <x:c r="E8" s="36"/>
      <x:c r="F8" s="39"/>
      <x:c r="G8" s="36"/>
      <x:c r="H8" s="36"/>
      <x:c r="I8" s="36"/>
      <x:c r="J8" s="36"/>
    </x:row>
    <x:row r="9" ht="34" customHeight="1">
      <x:c r="A9" s="32"/>
      <x:c r="B9" s="32"/>
      <x:c r="C9" s="32"/>
      <x:c r="D9" s="32"/>
      <x:c r="E9" s="32"/>
      <x:c r="F9" s="38"/>
      <x:c r="G9" s="32"/>
      <x:c r="H9" s="32"/>
      <x:c r="I9" s="32"/>
      <x:c r="J9" s="32"/>
    </x:row>
    <x:row r="10" ht="34" customHeight="1">
      <x:c r="A10" s="36"/>
      <x:c r="B10" s="36"/>
      <x:c r="C10" s="36"/>
      <x:c r="D10" s="36"/>
      <x:c r="E10" s="36"/>
      <x:c r="F10" s="39"/>
      <x:c r="G10" s="36"/>
      <x:c r="H10" s="36"/>
      <x:c r="I10" s="36"/>
      <x:c r="J10" s="36"/>
    </x:row>
    <x:row r="11" ht="34" customHeight="1">
      <x:c r="A11" s="32"/>
      <x:c r="B11" s="32"/>
      <x:c r="C11" s="32"/>
      <x:c r="D11" s="32"/>
      <x:c r="E11" s="32"/>
      <x:c r="F11" s="38"/>
      <x:c r="G11" s="32"/>
      <x:c r="H11" s="32"/>
      <x:c r="I11" s="32"/>
      <x:c r="J11" s="32"/>
    </x:row>
    <x:row r="12" ht="34" customHeight="1">
      <x:c r="A12" s="36"/>
      <x:c r="B12" s="36"/>
      <x:c r="C12" s="36"/>
      <x:c r="D12" s="36"/>
      <x:c r="E12" s="36"/>
      <x:c r="F12" s="39"/>
      <x:c r="G12" s="36"/>
      <x:c r="H12" s="36"/>
      <x:c r="I12" s="36"/>
      <x:c r="J12" s="36"/>
    </x:row>
    <x:row r="13" ht="34" customHeight="1">
      <x:c r="A13" s="32"/>
      <x:c r="B13" s="32"/>
      <x:c r="C13" s="32"/>
      <x:c r="D13" s="32"/>
      <x:c r="E13" s="32"/>
      <x:c r="F13" s="38"/>
      <x:c r="G13" s="32"/>
      <x:c r="H13" s="32"/>
      <x:c r="I13" s="32"/>
      <x:c r="J13" s="32"/>
    </x:row>
    <x:row r="14" ht="34" customHeight="1">
      <x:c r="A14" s="36"/>
      <x:c r="B14" s="36"/>
      <x:c r="C14" s="36"/>
      <x:c r="D14" s="36"/>
      <x:c r="E14" s="36"/>
      <x:c r="F14" s="39"/>
      <x:c r="G14" s="36"/>
      <x:c r="H14" s="36"/>
      <x:c r="I14" s="36"/>
      <x:c r="J14" s="36"/>
    </x:row>
    <x:row r="15" ht="34" customHeight="1">
      <x:c r="A15" s="32"/>
      <x:c r="B15" s="32"/>
      <x:c r="C15" s="32"/>
      <x:c r="D15" s="32"/>
      <x:c r="E15" s="32"/>
      <x:c r="F15" s="38"/>
      <x:c r="G15" s="32"/>
      <x:c r="H15" s="32"/>
      <x:c r="I15" s="32"/>
      <x:c r="J15" s="32"/>
    </x:row>
    <x:row r="16" ht="34" customHeight="1">
      <x:c r="A16" s="36"/>
      <x:c r="B16" s="36"/>
      <x:c r="C16" s="36"/>
      <x:c r="D16" s="36"/>
      <x:c r="E16" s="36"/>
      <x:c r="F16" s="39"/>
      <x:c r="G16" s="36"/>
      <x:c r="H16" s="36"/>
      <x:c r="I16" s="36"/>
      <x:c r="J16" s="36"/>
    </x:row>
    <x:row r="17" ht="34" customHeight="1">
      <x:c r="A17" s="32"/>
      <x:c r="B17" s="32"/>
      <x:c r="C17" s="32"/>
      <x:c r="D17" s="32"/>
      <x:c r="E17" s="32"/>
      <x:c r="F17" s="38"/>
      <x:c r="G17" s="32"/>
      <x:c r="H17" s="32"/>
      <x:c r="I17" s="32"/>
      <x:c r="J17" s="32"/>
    </x:row>
    <x:row r="18" ht="34" customHeight="1">
      <x:c r="A18" s="36"/>
      <x:c r="B18" s="36"/>
      <x:c r="C18" s="36"/>
      <x:c r="D18" s="36"/>
      <x:c r="E18" s="36"/>
      <x:c r="F18" s="39"/>
      <x:c r="G18" s="36"/>
      <x:c r="H18" s="36"/>
      <x:c r="I18" s="36"/>
      <x:c r="J18" s="36"/>
    </x:row>
    <x:row r="19" ht="34" customHeight="1">
      <x:c r="A19" s="32"/>
      <x:c r="B19" s="32"/>
      <x:c r="C19" s="32"/>
      <x:c r="D19" s="32"/>
      <x:c r="E19" s="32"/>
      <x:c r="F19" s="38"/>
      <x:c r="G19" s="32"/>
      <x:c r="H19" s="32"/>
      <x:c r="I19" s="32"/>
      <x:c r="J19" s="32"/>
    </x:row>
    <x:row r="20" ht="34" customHeight="1">
      <x:c r="A20" s="36"/>
      <x:c r="B20" s="36"/>
      <x:c r="C20" s="36"/>
      <x:c r="D20" s="36"/>
      <x:c r="E20" s="36"/>
      <x:c r="F20" s="39"/>
      <x:c r="G20" s="36"/>
      <x:c r="H20" s="36"/>
      <x:c r="I20" s="36"/>
      <x:c r="J20" s="36"/>
    </x:row>
    <x:row r="21" ht="34" customHeight="1">
      <x:c r="A21" s="32"/>
      <x:c r="B21" s="32"/>
      <x:c r="C21" s="32"/>
      <x:c r="D21" s="32"/>
      <x:c r="E21" s="32"/>
      <x:c r="F21" s="38"/>
      <x:c r="G21" s="32"/>
      <x:c r="H21" s="32"/>
      <x:c r="I21" s="32"/>
      <x:c r="J21" s="32"/>
    </x:row>
    <x:row r="22" ht="34" customHeight="1">
      <x:c r="A22" s="36"/>
      <x:c r="B22" s="36"/>
      <x:c r="C22" s="36"/>
      <x:c r="D22" s="36"/>
      <x:c r="E22" s="36"/>
      <x:c r="F22" s="39"/>
      <x:c r="G22" s="36"/>
      <x:c r="H22" s="36"/>
      <x:c r="I22" s="36"/>
      <x:c r="J22" s="36"/>
    </x:row>
    <x:row r="23" ht="34" customHeight="1">
      <x:c r="A23" s="32"/>
      <x:c r="B23" s="32"/>
      <x:c r="C23" s="32"/>
      <x:c r="D23" s="32"/>
      <x:c r="E23" s="32"/>
      <x:c r="F23" s="38"/>
      <x:c r="G23" s="32"/>
      <x:c r="H23" s="32"/>
      <x:c r="I23" s="32"/>
      <x:c r="J23" s="32"/>
    </x:row>
    <x:row r="24" ht="34" customHeight="1">
      <x:c r="A24" s="36"/>
      <x:c r="B24" s="36"/>
      <x:c r="C24" s="36"/>
      <x:c r="D24" s="36"/>
      <x:c r="E24" s="36"/>
      <x:c r="F24" s="39"/>
      <x:c r="G24" s="36"/>
      <x:c r="H24" s="36"/>
      <x:c r="I24" s="36"/>
      <x:c r="J24" s="36"/>
    </x:row>
    <x:row r="25" ht="34" customHeight="1">
      <x:c r="A25" s="32"/>
      <x:c r="B25" s="32"/>
      <x:c r="C25" s="32"/>
      <x:c r="D25" s="32"/>
      <x:c r="E25" s="32"/>
      <x:c r="F25" s="38"/>
      <x:c r="G25" s="32"/>
      <x:c r="H25" s="32"/>
      <x:c r="I25" s="32"/>
      <x:c r="J25" s="32"/>
    </x:row>
    <x:row r="26" ht="34" customHeight="1">
      <x:c r="A26" s="36"/>
      <x:c r="B26" s="36"/>
      <x:c r="C26" s="36"/>
      <x:c r="D26" s="36"/>
      <x:c r="E26" s="36"/>
      <x:c r="F26" s="39"/>
      <x:c r="G26" s="36"/>
      <x:c r="H26" s="36"/>
      <x:c r="I26" s="36"/>
      <x:c r="J26" s="36"/>
    </x:row>
    <x:row r="27" ht="34" customHeight="1">
      <x:c r="A27" s="32"/>
      <x:c r="B27" s="32"/>
      <x:c r="C27" s="32"/>
      <x:c r="D27" s="32"/>
      <x:c r="E27" s="32"/>
      <x:c r="F27" s="38"/>
      <x:c r="G27" s="32"/>
      <x:c r="H27" s="32"/>
      <x:c r="I27" s="32"/>
      <x:c r="J27" s="32"/>
    </x:row>
    <x:row r="28" ht="34" customHeight="1">
      <x:c r="A28" s="36"/>
      <x:c r="B28" s="36"/>
      <x:c r="C28" s="36"/>
      <x:c r="D28" s="36"/>
      <x:c r="E28" s="36"/>
      <x:c r="F28" s="39"/>
      <x:c r="G28" s="36"/>
      <x:c r="H28" s="36"/>
      <x:c r="I28" s="36"/>
      <x:c r="J28" s="36"/>
    </x:row>
    <x:row r="29" ht="34" customHeight="1">
      <x:c r="A29" s="32"/>
      <x:c r="B29" s="32"/>
      <x:c r="C29" s="32"/>
      <x:c r="D29" s="32"/>
      <x:c r="E29" s="32"/>
      <x:c r="F29" s="38"/>
      <x:c r="G29" s="32"/>
      <x:c r="H29" s="32"/>
      <x:c r="I29" s="32"/>
      <x:c r="J29" s="32"/>
    </x:row>
    <x:row r="30" ht="34" customHeight="1">
      <x:c r="A30" s="36"/>
      <x:c r="B30" s="36"/>
      <x:c r="C30" s="36"/>
      <x:c r="D30" s="36"/>
      <x:c r="E30" s="36"/>
      <x:c r="F30" s="39"/>
      <x:c r="G30" s="36"/>
      <x:c r="H30" s="36"/>
      <x:c r="I30" s="36"/>
      <x:c r="J30" s="36"/>
    </x:row>
    <x:row r="31">
      <x:c r="F31" s="46"/>
    </x:row>
    <x:row r="32">
      <x:c r="F32" s="46"/>
    </x:row>
    <x:row r="33">
      <x:c r="F33" s="46"/>
    </x:row>
    <x:row r="34">
      <x:c r="F34" s="46"/>
    </x:row>
    <x:row r="35">
      <x:c r="F35" s="46"/>
    </x:row>
    <x:row r="36">
      <x:c r="F36" s="46"/>
    </x:row>
    <x:row r="37">
      <x:c r="F37" s="46"/>
    </x:row>
    <x:row r="38">
      <x:c r="F38" s="46"/>
    </x:row>
    <x:row r="39">
      <x:c r="F39" s="46"/>
    </x:row>
    <x:row r="40">
      <x:c r="F40" s="46"/>
    </x:row>
    <x:row r="41">
      <x:c r="F41" s="46"/>
    </x:row>
    <x:row r="42">
      <x:c r="F42" s="46"/>
    </x:row>
    <x:row r="43">
      <x:c r="F43" s="46"/>
    </x:row>
    <x:row r="44">
      <x:c r="F44" s="46"/>
    </x:row>
    <x:row r="45">
      <x:c r="F45" s="46"/>
    </x:row>
    <x:row r="46">
      <x:c r="F46" s="46"/>
    </x:row>
    <x:row r="47">
      <x:c r="F47" s="46"/>
    </x:row>
    <x:row r="48">
      <x:c r="F48" s="46"/>
    </x:row>
    <x:row r="49">
      <x:c r="F49" s="46"/>
    </x:row>
    <x:row r="50">
      <x:c r="F50" s="46"/>
    </x:row>
    <x:row r="51">
      <x:c r="F51" s="46"/>
    </x:row>
    <x:row r="52">
      <x:c r="F52" s="46"/>
    </x:row>
    <x:row r="53">
      <x:c r="F53" s="46"/>
    </x:row>
    <x:row r="54">
      <x:c r="F54" s="46"/>
    </x:row>
    <x:row r="55">
      <x:c r="F55" s="46"/>
    </x:row>
    <x:row r="56">
      <x:c r="F56" s="46"/>
    </x:row>
    <x:row r="57">
      <x:c r="F57" s="46"/>
    </x:row>
    <x:row r="58">
      <x:c r="F58" s="46"/>
    </x:row>
    <x:row r="59">
      <x:c r="F59" s="46"/>
    </x:row>
    <x:row r="60">
      <x:c r="F60" s="46"/>
    </x:row>
    <x:row r="61">
      <x:c r="F61" s="46"/>
    </x:row>
    <x:row r="62">
      <x:c r="F62" s="46"/>
    </x:row>
    <x:row r="63">
      <x:c r="F63" s="46"/>
    </x:row>
    <x:row r="64">
      <x:c r="F64" s="46"/>
    </x:row>
    <x:row r="65">
      <x:c r="F65" s="46"/>
    </x:row>
    <x:row r="66">
      <x:c r="F66" s="46"/>
    </x:row>
    <x:row r="67">
      <x:c r="F67" s="46"/>
    </x:row>
    <x:row r="68">
      <x:c r="F68" s="46"/>
    </x:row>
    <x:row r="69">
      <x:c r="F69" s="46"/>
    </x:row>
    <x:row r="70">
      <x:c r="F70" s="46"/>
    </x:row>
    <x:row r="71">
      <x:c r="F71" s="46"/>
    </x:row>
    <x:row r="72">
      <x:c r="F72" s="46"/>
    </x:row>
    <x:row r="73">
      <x:c r="F73" s="46"/>
    </x:row>
    <x:row r="74">
      <x:c r="F74" s="46"/>
    </x:row>
    <x:row r="75">
      <x:c r="F75" s="46"/>
    </x:row>
    <x:row r="76">
      <x:c r="F76" s="46"/>
    </x:row>
    <x:row r="77">
      <x:c r="F77" s="46"/>
    </x:row>
    <x:row r="78">
      <x:c r="F78" s="46"/>
    </x:row>
    <x:row r="79">
      <x:c r="F79" s="46"/>
    </x:row>
    <x:row r="80">
      <x:c r="F80" s="46"/>
    </x:row>
    <x:row r="81">
      <x:c r="F81" s="46"/>
    </x:row>
    <x:row r="82">
      <x:c r="F82" s="46"/>
    </x:row>
    <x:row r="83">
      <x:c r="F83" s="46"/>
    </x:row>
    <x:row r="84">
      <x:c r="F84" s="46"/>
    </x:row>
    <x:row r="85">
      <x:c r="F85" s="46"/>
    </x:row>
    <x:row r="86">
      <x:c r="F86" s="46"/>
    </x:row>
    <x:row r="87">
      <x:c r="F87" s="46"/>
    </x:row>
    <x:row r="88">
      <x:c r="F88" s="46"/>
    </x:row>
    <x:row r="89">
      <x:c r="F89" s="46"/>
    </x:row>
    <x:row r="90">
      <x:c r="F90" s="46"/>
    </x:row>
    <x:row r="91">
      <x:c r="F91" s="46"/>
    </x:row>
    <x:row r="92">
      <x:c r="F92" s="46"/>
    </x:row>
    <x:row r="93">
      <x:c r="F93" s="46"/>
    </x:row>
    <x:row r="94">
      <x:c r="F94" s="46"/>
    </x:row>
    <x:row r="95">
      <x:c r="F95" s="46"/>
    </x:row>
    <x:row r="96">
      <x:c r="F96" s="46"/>
    </x:row>
    <x:row r="97">
      <x:c r="F97" s="46"/>
    </x:row>
    <x:row r="98">
      <x:c r="F98" s="46"/>
    </x:row>
    <x:row r="99">
      <x:c r="F99" s="46"/>
    </x:row>
    <x:row r="100">
      <x:c r="F100" s="46"/>
    </x:row>
  </x:sheetData>
  <x:mergeCells>
    <x:mergeCell ref="A1:J2"/>
    <x:mergeCell ref="A3:J3"/>
    <x:mergeCell ref="A4:J4"/>
  </x:mergeCells>
  <x:dataValidations count="3">
    <x:dataValidation type="list" sqref="E7:E100">
      <x:formula1>"Cash gift,Outstanding pledge,Restricted event support,In-kind (not cash)"</x:formula1>
    </x:dataValidation>
    <x:dataValidation type="list" sqref="G7:G100">
      <x:formula1>"Unverified,Pledged,Received with evidence,Canceled"</x:formula1>
    </x:dataValidation>
    <x:dataValidation type="list" sqref="I7:I100">
      <x:formula1>"No,Yes - verified"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2" hidden="0" customWidth="1"/>
    <x:col min="4" max="4" width="23" hidden="0" customWidth="1"/>
    <x:col min="5" max="5" width="24" hidden="0" customWidth="1"/>
    <x:col min="6" max="6" width="24" hidden="0" customWidth="1"/>
    <x:col min="7" max="7" width="25" hidden="0" customWidth="1"/>
    <x:col min="8" max="8" width="23" hidden="0" customWidth="1"/>
    <x:col min="9" max="9" width="23" hidden="0" customWidth="1"/>
    <x:col min="10" max="10" width="28" hidden="0" customWidth="1"/>
  </x:cols>
  <x:sheetData>
    <x:row r="1" ht="36" customHeight="1">
      <x:c r="A1" s="49" t="str">
        <x:v>PANTHERS PLAY ON</x:v>
      </x:c>
      <x:c r="B1" s="49"/>
      <x:c r="C1" s="49"/>
      <x:c r="D1" s="49"/>
      <x:c r="E1" s="49"/>
      <x:c r="F1" s="49"/>
      <x:c r="G1" s="49"/>
      <x:c r="H1" s="49"/>
      <x:c r="I1" s="49"/>
      <x:c r="J1" s="49"/>
    </x:row>
    <x:row r="2" ht="36" customHeight="1">
      <x:c r="A2" s="49"/>
      <x:c r="B2" s="49"/>
      <x:c r="C2" s="49"/>
      <x:c r="D2" s="49"/>
      <x:c r="E2" s="49"/>
      <x:c r="F2" s="49"/>
      <x:c r="G2" s="49"/>
      <x:c r="H2" s="49"/>
      <x:c r="I2" s="49"/>
      <x:c r="J2" s="49"/>
    </x:row>
    <x:row r="3" ht="39" customHeight="1">
      <x:c r="A3" s="53" t="str">
        <x:v>THE GAME ISN'T OVER. NEITHER IS THE STORY.</x:v>
      </x:c>
      <x:c r="B3" s="53"/>
      <x:c r="C3" s="53"/>
      <x:c r="D3" s="53"/>
      <x:c r="E3" s="53"/>
      <x:c r="F3" s="53"/>
      <x:c r="G3" s="53"/>
      <x:c r="H3" s="53"/>
      <x:c r="I3" s="53"/>
      <x:c r="J3" s="53"/>
    </x:row>
    <x:row r="4" ht="31" customHeight="1">
      <x:c r="A4" s="56" t="str">
        <x:v>Powered by Elwood. Built for every Panther.  |  PRIVATE WORKING PITCH · not official financial records</x:v>
      </x:c>
      <x:c r="B4" s="56"/>
      <x:c r="C4" s="56"/>
      <x:c r="D4" s="56"/>
      <x:c r="E4" s="56"/>
      <x:c r="F4" s="56"/>
      <x:c r="G4" s="56"/>
      <x:c r="H4" s="56"/>
      <x:c r="I4" s="56"/>
      <x:c r="J4" s="56"/>
    </x:row>
    <x:row r="6" ht="9" customHeight="1">
      <x:c r="A6" s="22"/>
      <x:c r="B6" s="22"/>
      <x:c r="C6" s="22"/>
      <x:c r="D6" s="22"/>
      <x:c r="E6" s="22"/>
      <x:c r="F6" s="22"/>
      <x:c r="G6" s="22"/>
      <x:c r="H6" s="22"/>
      <x:c r="I6" s="22"/>
      <x:c r="J6" s="22"/>
    </x:row>
    <x:row r="8" ht="27" customHeight="1">
      <x:c r="A8" s="58" t="str">
        <x:v>PROPOSED FUNDRAISERS</x:v>
      </x:c>
      <x:c r="B8" s="58"/>
      <x:c r="C8" s="58"/>
      <x:c r="D8" s="58" t="str">
        <x:v>VERIFIED CASH ENTERED</x:v>
      </x:c>
      <x:c r="E8" s="58"/>
      <x:c r="F8" s="58"/>
      <x:c r="G8" s="58" t="str">
        <x:v>DOCUMENTED DECISIONS</x:v>
      </x:c>
      <x:c r="H8" s="58"/>
      <x:c r="I8" s="58"/>
      <x:c r="J8" s="58"/>
    </x:row>
    <x:row r="9" ht="25" customHeight="1">
      <x:c r="A9" s="63" t="n">
        <x:f>COUNTA('Event Summary'!A7:A16)</x:f>
        <x:v>10</x:v>
      </x:c>
      <x:c r="B9" s="63"/>
      <x:c r="C9" s="63"/>
      <x:c r="D9" s="68" t="n">
        <x:f>SUMIFS('Gift Ledger'!F7:F100,'Gift Ledger'!G7:G100,"Received with evidence",'Gift Ledger'!E7:E100,"Cash gift")</x:f>
        <x:v>0</x:v>
      </x:c>
      <x:c r="E9" s="63"/>
      <x:c r="F9" s="63"/>
      <x:c r="G9" s="63" t="n">
        <x:f>COUNTIF('Decision Log'!F7:F100,"Approved with evidence")</x:f>
        <x:v>0</x:v>
      </x:c>
      <x:c r="H9" s="63"/>
      <x:c r="I9" s="63"/>
      <x:c r="J9" s="63"/>
    </x:row>
    <x:row r="10" ht="25" customHeight="1">
      <x:c r="A10" s="63"/>
      <x:c r="B10" s="63"/>
      <x:c r="C10" s="63"/>
      <x:c r="D10" s="63"/>
      <x:c r="E10" s="63"/>
      <x:c r="F10" s="63"/>
      <x:c r="G10" s="63"/>
      <x:c r="H10" s="63"/>
      <x:c r="I10" s="63"/>
      <x:c r="J10" s="63"/>
    </x:row>
    <x:row r="11" ht="25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</x:row>
    <x:row r="13" ht="30" customHeight="1">
      <x:c r="A13" s="70" t="str">
        <x:v>OPEN THE RIGHT WORKSHEET</x:v>
      </x:c>
      <x:c r="B13" s="70"/>
      <x:c r="C13" s="70"/>
      <x:c r="D13" s="70"/>
      <x:c r="E13" s="70"/>
      <x:c r="F13" s="70"/>
      <x:c r="G13" s="70"/>
      <x:c r="H13" s="70"/>
      <x:c r="I13" s="70"/>
      <x:c r="J13" s="70"/>
    </x:row>
    <x:row r="15" ht="33" customHeight="1">
      <x:c r="A15" s="73" t="str">
        <x:v>Event Summary</x:v>
      </x:c>
      <x:c r="B15" s="73"/>
      <x:c r="C15" s="73"/>
      <x:c r="D15" s="78" t="str">
        <x:v>Compare all 10 event scenarios; net and margin update from Budget Lines.</x:v>
      </x:c>
      <x:c r="E15" s="78"/>
      <x:c r="F15" s="78"/>
      <x:c r="G15" s="78"/>
      <x:c r="H15" s="78"/>
      <x:c r="I15" s="78"/>
      <x:c r="J15" s="78"/>
    </x:row>
    <x:row r="16" ht="33" customHeight="1">
      <x:c r="A16" s="84" t="str">
        <x:v>Budget Lines</x:v>
      </x:c>
      <x:c r="B16" s="84"/>
      <x:c r="C16" s="84"/>
      <x:c r="D16" s="90" t="str">
        <x:v>Edit individual revenue and direct cost estimates, plus approval status and actuals.</x:v>
      </x:c>
      <x:c r="E16" s="90"/>
      <x:c r="F16" s="90"/>
      <x:c r="G16" s="90"/>
      <x:c r="H16" s="90"/>
      <x:c r="I16" s="90"/>
      <x:c r="J16" s="90"/>
    </x:row>
    <x:row r="17" ht="33" customHeight="1">
      <x:c r="A17" s="73" t="str">
        <x:v>Outreach HQ</x:v>
      </x:c>
      <x:c r="B17" s="73"/>
      <x:c r="C17" s="73"/>
      <x:c r="D17" s="78" t="str">
        <x:v>Use real Elwood-area business prospects and track specific, modest requests.</x:v>
      </x:c>
      <x:c r="E17" s="78"/>
      <x:c r="F17" s="78"/>
      <x:c r="G17" s="78"/>
      <x:c r="H17" s="78"/>
      <x:c r="I17" s="78"/>
      <x:c r="J17" s="78"/>
    </x:row>
    <x:row r="18" ht="33" customHeight="1">
      <x:c r="A18" s="84" t="str">
        <x:v>Volunteer Shifts</x:v>
      </x:c>
      <x:c r="B18" s="84"/>
      <x:c r="C18" s="84"/>
      <x:c r="D18" s="90" t="str">
        <x:v>Organize practical one-time shifts rather than formal committees.</x:v>
      </x:c>
      <x:c r="E18" s="90"/>
      <x:c r="F18" s="90"/>
      <x:c r="G18" s="90"/>
      <x:c r="H18" s="90"/>
      <x:c r="I18" s="90"/>
      <x:c r="J18" s="90"/>
    </x:row>
    <x:row r="19" ht="33" customHeight="1">
      <x:c r="A19" s="73" t="str">
        <x:v>Social Calendar</x:v>
      </x:c>
      <x:c r="B19" s="73"/>
      <x:c r="C19" s="73"/>
      <x:c r="D19" s="78" t="str">
        <x:v>Schedule emotional videos, sponsor posts, recruitment and event promotions after review.</x:v>
      </x:c>
      <x:c r="E19" s="78"/>
      <x:c r="F19" s="78"/>
      <x:c r="G19" s="78"/>
      <x:c r="H19" s="78"/>
      <x:c r="I19" s="78"/>
      <x:c r="J19" s="78"/>
    </x:row>
    <x:row r="20" ht="33" customHeight="1">
      <x:c r="A20" s="84" t="str">
        <x:v>Alumni Class Pride</x:v>
      </x:c>
      <x:c r="B20" s="84"/>
      <x:c r="C20" s="84"/>
      <x:c r="D20" s="90" t="str">
        <x:v>Recruit captains before forecasting participation; all results start at $0.</x:v>
      </x:c>
      <x:c r="E20" s="90"/>
      <x:c r="F20" s="90"/>
      <x:c r="G20" s="90"/>
      <x:c r="H20" s="90"/>
      <x:c r="I20" s="90"/>
      <x:c r="J20" s="90"/>
    </x:row>
    <x:row r="21" ht="33" customHeight="1">
      <x:c r="A21" s="73" t="str">
        <x:v>Grants &amp; Foundation</x:v>
      </x:c>
      <x:c r="B21" s="73"/>
      <x:c r="C21" s="73"/>
      <x:c r="D21" s="78" t="str">
        <x:v>Research longer-term foundation pathways and annual student-opportunity support.</x:v>
      </x:c>
      <x:c r="E21" s="78"/>
      <x:c r="F21" s="78"/>
      <x:c r="G21" s="78"/>
      <x:c r="H21" s="78"/>
      <x:c r="I21" s="78"/>
      <x:c r="J21" s="78"/>
    </x:row>
    <x:row r="22" ht="33" customHeight="1">
      <x:c r="A22" s="84" t="str">
        <x:v>Decision Log</x:v>
      </x:c>
      <x:c r="B22" s="84"/>
      <x:c r="C22" s="84"/>
      <x:c r="D22" s="90" t="str">
        <x:v>Track feasibility questions and written decisions without inventing approvals.</x:v>
      </x:c>
      <x:c r="E22" s="90"/>
      <x:c r="F22" s="90"/>
      <x:c r="G22" s="90"/>
      <x:c r="H22" s="90"/>
      <x:c r="I22" s="90"/>
      <x:c r="J22" s="90"/>
    </x:row>
    <x:row r="23" ht="33" customHeight="1">
      <x:c r="A23" s="73" t="str">
        <x:v>Gift Ledger</x:v>
      </x:c>
      <x:c r="B23" s="73"/>
      <x:c r="C23" s="73"/>
      <x:c r="D23" s="78" t="str">
        <x:v>Record verified cash, pledges and restricted event support separately.</x:v>
      </x:c>
      <x:c r="E23" s="78"/>
      <x:c r="F23" s="78"/>
      <x:c r="G23" s="78"/>
      <x:c r="H23" s="78"/>
      <x:c r="I23" s="78"/>
      <x:c r="J23" s="78"/>
    </x:row>
    <x:row r="26" ht="29" customHeight="1">
      <x:c r="A26" s="94" t="str">
        <x:v>IMPORTANT ACCOUNTING &amp; COLLABORATION NOTES</x:v>
      </x:c>
      <x:c r="B26" s="94"/>
      <x:c r="C26" s="94"/>
      <x:c r="D26" s="94"/>
      <x:c r="E26" s="94"/>
      <x:c r="F26" s="94"/>
      <x:c r="G26" s="94"/>
      <x:c r="H26" s="94"/>
      <x:c r="I26" s="94"/>
      <x:c r="J26" s="94"/>
    </x:row>
    <x:row r="27" ht="30" customHeight="1">
      <x:c r="A27" s="89" t="str">
        <x:v>Numbers on the Event Summary are examples for discussion, not forecasts, collected funds or board-approved spending.</x:v>
      </x:c>
      <x:c r="B27" s="89"/>
      <x:c r="C27" s="89"/>
      <x:c r="D27" s="89"/>
      <x:c r="E27" s="89"/>
      <x:c r="F27" s="89"/>
      <x:c r="G27" s="89"/>
      <x:c r="H27" s="89"/>
      <x:c r="I27" s="89"/>
      <x:c r="J27" s="89"/>
    </x:row>
    <x:row r="28" ht="30" customHeight="1">
      <x:c r="A28" s="97" t="str">
        <x:v>Do NOT sum every illustrative event net as a promise. Events may overlap, sponsors and volunteer labor may be scarce, and some funds are restricted.</x:v>
      </x:c>
      <x:c r="B28" s="97"/>
      <x:c r="C28" s="97"/>
      <x:c r="D28" s="97"/>
      <x:c r="E28" s="97"/>
      <x:c r="F28" s="97"/>
      <x:c r="G28" s="97"/>
      <x:c r="H28" s="97"/>
      <x:c r="I28" s="97"/>
      <x:c r="J28" s="97"/>
    </x:row>
    <x:row r="29" ht="30" customHeight="1">
      <x:c r="A29" s="89" t="str">
        <x:v>Hydrate the Panthers is an event-expense offset, not cash donated to school teams and not an extra unrestricted campaign gift.</x:v>
      </x:c>
      <x:c r="B29" s="89"/>
      <x:c r="C29" s="89"/>
      <x:c r="D29" s="89"/>
      <x:c r="E29" s="89"/>
      <x:c r="F29" s="89"/>
      <x:c r="G29" s="89"/>
      <x:c r="H29" s="89"/>
      <x:c r="I29" s="89"/>
      <x:c r="J29" s="89"/>
    </x:row>
    <x:row r="30" ht="30" customHeight="1">
      <x:c r="A30" s="97" t="str">
        <x:v>Approval status and current donations must be supported by district-authorized evidence. Browser-based planning tools do not sync to this Excel file.</x:v>
      </x:c>
      <x:c r="B30" s="97"/>
      <x:c r="C30" s="97"/>
      <x:c r="D30" s="97"/>
      <x:c r="E30" s="97"/>
      <x:c r="F30" s="97"/>
      <x:c r="G30" s="97"/>
      <x:c r="H30" s="97"/>
      <x:c r="I30" s="97"/>
      <x:c r="J30" s="97"/>
    </x:row>
    <x:row r="31" ht="30" customHeight="1">
      <x:c r="A31" s="89" t="str">
        <x:v>The $150,000 opening commitment was publicly reported but is intentionally NOT represented here as verified cash received.</x:v>
      </x:c>
      <x:c r="B31" s="89"/>
      <x:c r="C31" s="89"/>
      <x:c r="D31" s="89"/>
      <x:c r="E31" s="89"/>
      <x:c r="F31" s="89"/>
      <x:c r="G31" s="89"/>
      <x:c r="H31" s="89"/>
      <x:c r="I31" s="89"/>
      <x:c r="J31" s="89"/>
    </x:row>
  </x:sheetData>
  <x:mergeCells>
    <x:mergeCell ref="A1:J2"/>
    <x:mergeCell ref="A3:J3"/>
    <x:mergeCell ref="A4:J4"/>
    <x:mergeCell ref="A8:C8"/>
    <x:mergeCell ref="D8:F8"/>
    <x:mergeCell ref="G8:J8"/>
    <x:mergeCell ref="A9:C11"/>
    <x:mergeCell ref="D9:F11"/>
    <x:mergeCell ref="G9:J11"/>
    <x:mergeCell ref="A13:J13"/>
    <x:mergeCell ref="A15:C15"/>
    <x:mergeCell ref="D15:J15"/>
    <x:mergeCell ref="A16:C16"/>
    <x:mergeCell ref="D16:J16"/>
    <x:mergeCell ref="A17:C17"/>
    <x:mergeCell ref="D17:J17"/>
    <x:mergeCell ref="A18:C18"/>
    <x:mergeCell ref="D18:J18"/>
    <x:mergeCell ref="A19:C19"/>
    <x:mergeCell ref="D19:J19"/>
    <x:mergeCell ref="A20:C20"/>
    <x:mergeCell ref="D20:J20"/>
    <x:mergeCell ref="A21:C21"/>
    <x:mergeCell ref="D21:J21"/>
    <x:mergeCell ref="A22:C22"/>
    <x:mergeCell ref="D22:J22"/>
    <x:mergeCell ref="A23:C23"/>
    <x:mergeCell ref="D23:J23"/>
    <x:mergeCell ref="A26:J26"/>
    <x:mergeCell ref="A27:J27"/>
    <x:mergeCell ref="A28:J28"/>
    <x:mergeCell ref="A29:J29"/>
    <x:mergeCell ref="A30:J30"/>
    <x:mergeCell ref="A31:J31"/>
  </x:mergeCells>
  <x:pageMargins left="0.7" right="0.7" top="0.75" bottom="0.75" header="0.3" footer="0.3"/>
</x:worksheet>
</file>